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<sst xmlns="http://schemas.openxmlformats.org/spreadsheetml/2006/main" count="75" uniqueCount="75">
  <si>
    <t>Fiche technique</t>
  </si>
  <si>
    <t>Nom</t>
  </si>
  <si>
    <t>Pâte feuilletée de base (BPI cuisine)</t>
  </si>
  <si>
    <t>Code</t>
  </si>
  <si>
    <t>BPI-PAT-FEUIL-BS</t>
  </si>
  <si>
    <t>Classe</t>
  </si>
  <si>
    <t>Pâtes feuilletées (PAT.PATES.FEUILLET)</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</si>
  <si>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</si>
  <si>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</si>
  <si>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</si>
  <si>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</si>
  <si>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</si>
  <si>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</si>
  <si>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</si>
  <si>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</si>
  <si>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2,27 kg</t>
  </si>
  <si>
    <t>Coût de revient (qt de référence)</t>
  </si>
  <si>
    <t>Coût unitaire</t>
  </si>
  <si>
    <t>Quantité demandée pour cet export</t>
  </si>
  <si>
    <t>Coût de revient total pour cette quantité</t>
  </si>
  <si>
    <t>Export généré le</t>
  </si>
  <si>
    <t>01/08/2026 02:53</t>
  </si>
  <si>
    <t>CUIS.web — Portage du CUIS Clipper de 1992 par Palika &amp; Bernard Vandendaele (créateur du moteur récursif d'origine)</t>
  </si>
  <si>
    <t>Besoins matière</t>
  </si>
  <si>
    <t>Multiplicateur souhaité</t>
  </si>
  <si>
    <t>kg</t>
  </si>
  <si>
    <t>Quantité obtenue</t>
  </si>
  <si>
    <t>Matière première</t>
  </si>
  <si>
    <t>Base (×1, modifiable)</t>
  </si>
  <si>
    <t>Quantité</t>
  </si>
  <si>
    <t>Unité</t>
  </si>
  <si>
    <t>Coût</t>
  </si>
  <si>
    <t>00000048</t>
  </si>
  <si>
    <t>BEURRE</t>
  </si>
  <si>
    <t>Produits frais</t>
  </si>
  <si>
    <t>00000061</t>
  </si>
  <si>
    <t>EAU</t>
  </si>
  <si>
    <t>Matières diverses (à trier)</t>
  </si>
  <si>
    <t>lt</t>
  </si>
  <si>
    <t>FAR-T55</t>
  </si>
  <si>
    <t>Farine de blé T55</t>
  </si>
  <si>
    <t>Farines de blé</t>
  </si>
  <si>
    <t>SEL-FIN</t>
  </si>
  <si>
    <t>Sel fin de cuisine</t>
  </si>
  <si>
    <t>Sels et condiments de base</t>
  </si>
  <si>
    <t>Total</t>
  </si>
  <si>
    <t>Niveau</t>
  </si>
  <si>
    <t>Composant</t>
  </si>
  <si>
    <t>Type</t>
  </si>
  <si>
    <t>Quantité (pour 2,27 kg)</t>
  </si>
  <si>
    <t>recette</t>
  </si>
  <si>
    <t>Pâtes feuilletées</t>
  </si>
  <si>
    <t xml:space="preserve">    ↳ Farine de blé T55</t>
  </si>
  <si>
    <t>matiere</t>
  </si>
  <si>
    <t xml:space="preserve">    ↳ Sel fin de cuisine</t>
  </si>
  <si>
    <t xml:space="preserve">    ↳ EAU</t>
  </si>
  <si>
    <t xml:space="preserve">    ↳ BEURRE</t>
  </si>
  <si>
    <t>Recette</t>
  </si>
  <si>
    <t>#</t>
  </si>
  <si>
    <t>Verbe</t>
  </si>
  <si>
    <t>Étape</t>
  </si>
  <si>
    <t>Précision technique</t>
  </si>
  <si>
    <t>Durée</t>
  </si>
  <si>
    <t>RÉALISER</t>
  </si>
  <si>
    <t>25 min (repos)</t>
  </si>
  <si>
    <t>BEURRER</t>
  </si>
  <si>
    <t>TOURER</t>
  </si>
  <si>
    <t>20 min (repos)</t>
  </si>
  <si>
    <t>30 min (repos)</t>
  </si>
  <si>
    <t>Fiche technique — Pâte feuilletée de base (BPI cuisine)</t>
  </si>
  <si>
    <t>Pâte feuilletée de base (BPI cuisine)  BPI-PAT-FEUIL-BS</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</si>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</sst>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3.53205</v>
      </c>
    </row>
    <row r="12">
      <c r="A12" t="s" s="3">
        <v>17</v>
      </c>
      <c r="B12" s="4">
        <v>1.5559691629956</v>
      </c>
    </row>
    <row r="13">
      <c r="A13"/>
      <c r="B13"/>
    </row>
    <row r="14">
      <c r="A14" t="s" s="5">
        <v>18</v>
      </c>
      <c r="B14" t="s" s="5">
        <v>15</v>
      </c>
    </row>
    <row r="15">
      <c r="A15" t="s" s="5">
        <v>19</v>
      </c>
      <c r="B15" s="6">
        <v>3.53205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2.27</v>
      </c>
      <c r="C3" t="s" s="10">
        <v>25</v>
      </c>
      <c r="D3"/>
      <c r="E3"/>
      <c r="F3"/>
    </row>
    <row r="4">
      <c r="A4" t="s">
        <v>26</v>
      </c>
      <c r="B4" s="11">
        <f>$B$2*B3</f>
        <v>2.27</v>
      </c>
      <c r="C4" t="str">
        <f>C3</f>
        <v>kg</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0.75</v>
      </c>
      <c r="E7" s="11">
        <f>D7*$B$2</f>
        <v>0.75</v>
      </c>
      <c r="F7" t="s">
        <v>25</v>
      </c>
      <c r="G7" s="4">
        <f>E7*3.9514</f>
        <v>2.96355</v>
      </c>
    </row>
    <row r="8">
      <c r="A8" t="s" s="12">
        <v>35</v>
      </c>
      <c r="B8" t="s">
        <v>36</v>
      </c>
      <c r="C8" t="s">
        <v>37</v>
      </c>
      <c r="D8" s="9">
        <v>0.5</v>
      </c>
      <c r="E8" s="11">
        <f>D8*$B$2</f>
        <v>0.5</v>
      </c>
      <c r="F8" t="s">
        <v>38</v>
      </c>
      <c r="G8" s="4">
        <f>E8*0.003</f>
        <v>0.0015</v>
      </c>
    </row>
    <row r="9">
      <c r="A9" t="s">
        <v>39</v>
      </c>
      <c r="B9" t="s">
        <v>40</v>
      </c>
      <c r="C9" t="s">
        <v>41</v>
      </c>
      <c r="D9" s="9">
        <v>1</v>
      </c>
      <c r="E9" s="11">
        <f>D9*$B$2</f>
        <v>1</v>
      </c>
      <c r="F9" t="s">
        <v>25</v>
      </c>
      <c r="G9" s="4">
        <f>E9*0.56</f>
        <v>0.56</v>
      </c>
    </row>
    <row r="10">
      <c r="A10" t="s">
        <v>42</v>
      </c>
      <c r="B10" t="s">
        <v>43</v>
      </c>
      <c r="C10" t="s">
        <v>44</v>
      </c>
      <c r="D10" s="9">
        <v>0.02</v>
      </c>
      <c r="E10" s="11">
        <f>D10*$B$2</f>
        <v>0.02</v>
      </c>
      <c r="F10" t="s">
        <v>25</v>
      </c>
      <c r="G10" s="4">
        <f>E10*0.35</f>
        <v>0.007</v>
      </c>
    </row>
    <row r="11">
      <c r="A11"/>
      <c r="B11"/>
      <c r="C11"/>
      <c r="D11"/>
      <c r="E11"/>
      <c r="F11" t="s" s="3">
        <v>45</v>
      </c>
      <c r="G11" s="13">
        <f>SUM(G7:G10)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46</v>
      </c>
      <c r="B1" t="s" s="2">
        <v>47</v>
      </c>
      <c r="C1" t="s" s="2">
        <v>48</v>
      </c>
      <c r="D1" t="s" s="2">
        <v>49</v>
      </c>
      <c r="E1" t="s" s="2">
        <v>30</v>
      </c>
      <c r="F1" t="s" s="2">
        <v>5</v>
      </c>
    </row>
    <row r="2">
      <c r="A2">
        <v>0</v>
      </c>
      <c r="B2" t="s">
        <v>2</v>
      </c>
      <c r="C2" t="s">
        <v>50</v>
      </c>
      <c r="D2" s="11">
        <v>2.27</v>
      </c>
      <c r="E2" t="s">
        <v>25</v>
      </c>
      <c r="F2" t="s">
        <v>51</v>
      </c>
    </row>
    <row r="3">
      <c r="A3">
        <v>1</v>
      </c>
      <c r="B3" t="s">
        <v>52</v>
      </c>
      <c r="C3" t="s">
        <v>53</v>
      </c>
      <c r="D3" s="11">
        <v>1</v>
      </c>
      <c r="E3" t="s">
        <v>25</v>
      </c>
      <c r="F3" t="s">
        <v>41</v>
      </c>
    </row>
    <row r="4">
      <c r="A4">
        <v>1</v>
      </c>
      <c r="B4" t="s">
        <v>54</v>
      </c>
      <c r="C4" t="s">
        <v>53</v>
      </c>
      <c r="D4" s="11">
        <v>0.02</v>
      </c>
      <c r="E4" t="s">
        <v>25</v>
      </c>
      <c r="F4" t="s">
        <v>44</v>
      </c>
    </row>
    <row r="5">
      <c r="A5">
        <v>1</v>
      </c>
      <c r="B5" t="s">
        <v>55</v>
      </c>
      <c r="C5" t="s">
        <v>53</v>
      </c>
      <c r="D5" s="11">
        <v>0.5</v>
      </c>
      <c r="E5" t="s">
        <v>38</v>
      </c>
      <c r="F5" t="s">
        <v>37</v>
      </c>
    </row>
    <row r="6">
      <c r="A6">
        <v>1</v>
      </c>
      <c r="B6" t="s">
        <v>56</v>
      </c>
      <c r="C6" t="s">
        <v>53</v>
      </c>
      <c r="D6" s="11">
        <v>0.75</v>
      </c>
      <c r="E6" t="s">
        <v>25</v>
      </c>
      <c r="F6" t="s">
        <v>34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57</v>
      </c>
      <c r="B1" t="s" s="2">
        <v>58</v>
      </c>
      <c r="C1" t="s" s="2">
        <v>59</v>
      </c>
      <c r="D1" t="s" s="2">
        <v>60</v>
      </c>
      <c r="E1" t="s" s="2">
        <v>61</v>
      </c>
      <c r="F1" t="s" s="2">
        <v>62</v>
      </c>
    </row>
    <row r="2">
      <c r="A2" t="s">
        <v>2</v>
      </c>
      <c r="B2">
        <v>1</v>
      </c>
      <c r="C2" t="s">
        <v>63</v>
      </c>
      <c r="D2" t="inlineStr" s="14">
        <is>
          <t>Réaliser la détrempe — tamiser la farine sur un marbre réfrigéré, mettre en fontaine. Ajouter le sel et l'eau, dissoudre le sel du bout des doigts. Incorporer progressivement la farine au liquide en partant des bords. Rassembler sans pétrir à la main ou au coupe-pâte. Inciser en croix, envelopper et réserver au frais 20 à 30 min.</t>
        </is>
      </c>
      <c r="E2" t="s" s="14"/>
      <c r="F2" t="s">
        <v>64</v>
      </c>
    </row>
    <row r="3">
      <c r="A3" t="s">
        <v>2</v>
      </c>
      <c r="B3">
        <v>2</v>
      </c>
      <c r="C3" t="s">
        <v>65</v>
      </c>
      <c r="D3" t="inlineStr" s="14">
        <is>
          <t>Beurrer la détrempe — assouplir la matière grasse au rouleau sur le tour légèrement fariné jusqu'à ce qu'elle soit souple et plastique, de même consistance que la détrempe. Lui donner la forme d'un carré de 1 à 1,5 cm d'épaisseur. Abaisser la détrempe en étoile à 4 branches, disposer la matière grasse au centre et envelopper en repliant les bords sans trop superposer.</t>
        </is>
      </c>
      <c r="E3" t="s" s="14"/>
      <c r="F3"/>
    </row>
    <row r="4">
      <c r="A4" t="s">
        <v>2</v>
      </c>
      <c r="B4">
        <v>3</v>
      </c>
      <c r="C4" t="s">
        <v>66</v>
      </c>
      <c r="D4" t="inlineStr" s="14">
        <is>
          <t>Tourer — donner 2 tours simples : abaisser le pâton en rectangle, plier en 3 (portefeuille). Faire pivoter d'un quart de tour. Répéter. Marquer 2 empreintes et réserver au frais 20 min. Répéter l'opération 2 fois (total 6 tours simples avec repos entre chaque série de 2).</t>
        </is>
      </c>
      <c r="E4" t="s" s="14"/>
      <c r="F4" t="s">
        <v>67</v>
      </c>
    </row>
    <row r="5">
      <c r="A5" t="s">
        <v>2</v>
      </c>
      <c r="B5">
        <v>4</v>
      </c>
      <c r="C5" t="s">
        <v>66</v>
      </c>
      <c r="D5" t="inlineStr" s="14">
        <is>
          <t>Après le 6e tour, envelopper le pâton et réserver au frais minimum 30 min avant utilisation. La pâte feuilletée supporte 2 à 3 jours au réfrigérateur ou plusieurs semaines au congélateur.</t>
        </is>
      </c>
      <c r="E5" t="s" s="14"/>
      <c r="F5" t="s">
        <v>68</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7">
        <v>69</v>
      </c>
      <c r="B1"/>
      <c r="C1"/>
      <c r="D1"/>
    </row>
    <row r="2">
      <c r="A2" t="str" s="15">
        <f>"BPI-PAT-FEUIL-BS · PAT.PATES.FEUILLET · référence : "&amp;Besoins!B3&amp;" "&amp;Besoins!C3&amp;" · multiplicateur réglable sur la feuille ""Besoins"""</f>
        <v>BPI-PAT-FEUIL-BS · PAT.PATES.FEUILLET · référence : 2,27 kg · multiplicateur réglable sur la feuille </v>
      </c>
      <c r="B2"/>
      <c r="C2"/>
      <c r="D2"/>
    </row>
    <row r="3">
      <c r="A3"/>
      <c r="B3"/>
      <c r="C3"/>
      <c r="D3"/>
    </row>
    <row r="4">
      <c r="A4" t="s" s="16">
        <v>70</v>
      </c>
      <c r="B4"/>
      <c r="C4"/>
      <c r="D4"/>
    </row>
    <row r="5">
      <c r="A5" t="s" s="17">
        <v>71</v>
      </c>
      <c r="B5" t="str" s="14">
        <f>"[RÉALISER] "&amp;Procedure!D2</f>
        <v>[RÉALISER] Réaliser la détrempe — tamiser la farine sur un marbre réfrigéré, mettre en fontaine. Ajouter le sel et l'eau, dissoudre le sel du bout des doigts. Incorporer progressivement la farine au liquide en partant des bords. Rassembler sans pétrir à la main ou au coupe-pâte. Inciser en croix, envelopper et réserver au frais 20 à 30 min.</v>
      </c>
      <c r="C5"/>
      <c r="D5"/>
    </row>
    <row r="6">
      <c r="A6" t="s" s="17">
        <v>72</v>
      </c>
      <c r="B6" t="str" s="14">
        <f>"[BEURRER] "&amp;Procedure!D3</f>
        <v>[BEURRER] Beurrer la détrempe — assouplir la matière grasse au rouleau sur le tour légèrement fariné jusqu'à ce qu'elle soit souple et plastique, de même consistance que la détrempe. Lui donner la forme d'un carré de 1 à 1,5 cm d'épaisseur. Abaisser la détrempe en étoile à 4 branches, disposer la matière grasse au centre et envelopper en repliant les bords sans trop superposer.</v>
      </c>
      <c r="C6"/>
      <c r="D6"/>
    </row>
    <row r="7">
      <c r="A7" t="s" s="17">
        <v>73</v>
      </c>
      <c r="B7" t="str" s="14">
        <f>"[TOURER] "&amp;Procedure!D4</f>
        <v>[TOURER] Tourer — donner 2 tours simples : abaisser le pâton en rectangle, plier en 3 (portefeuille). Faire pivoter d'un quart de tour. Répéter. Marquer 2 empreintes et réserver au frais 20 min. Répéter l'opération 2 fois (total 6 tours simples avec repos entre chaque série de 2).</v>
      </c>
      <c r="C7"/>
      <c r="D7"/>
    </row>
    <row r="8">
      <c r="A8" t="s" s="17">
        <v>74</v>
      </c>
      <c r="B8" t="str" s="14">
        <f>"[TOURER] "&amp;Procedure!D5</f>
        <v>[TOURER] Après le 6e tour, envelopper le pâton et réserver au frais minimum 30 min avant utilisation. La pâte feuilletée supporte 2 à 3 jours au réfrigérateur ou plusieurs semaines au congélateur.</v>
      </c>
      <c r="C8"/>
      <c r="D8"/>
    </row>
    <row r="9">
      <c r="A9"/>
      <c r="B9"/>
      <c r="C9"/>
      <c r="D9"/>
    </row>
    <row r="10">
      <c r="A10" t="s" s="18">
        <v>22</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2026-08-01T00:53:20Z</dcterms:created>
  <dc:title>Pâte feuilletée de base (BPI cu</dc:title>
  <dc:subject/>
  <dc:creator>CUIS.web</dc:creator>
  <cp:lastModifiedBy/>
  <cp:keywords/>
  <dc:description>Export automatique — moteur récursif d'origine : Bernard Vandendaele</dc:description>
  <cp:category/>
  <dc:language>en-US</dc:language>
  <dcterms:modified xsi:type="dcterms:W3CDTF">2026-08-01T00:53:20Z</dcterms:modified>
  <cp:revision>1</cp:revision>
</cp:coreProperties>
</file>