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<sst xmlns="http://schemas.openxmlformats.org/spreadsheetml/2006/main" count="85" uniqueCount="85">
  <si>
    <t>Fiche technique</t>
  </si>
  <si>
    <t>Nom</t>
  </si>
  <si>
    <t>Pâte brisée réalisée à la main (BPI cuisine)</t>
  </si>
  <si>
    <t>Code</t>
  </si>
  <si>
    <t>BPI-PAT-BRIS-MN</t>
  </si>
  <si>
    <t>Classe</t>
  </si>
  <si>
    <t>Pâtes friables (brisée, sablée) (PAT.PATES.FRIABLES)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</si>
  <si>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</si>
  <si>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</si>
  <si>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</si>
  <si>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</si>
  <si>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</si>
  <si>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</si>
  <si>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</si>
  <si>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</si>
  <si>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1,914 kg</t>
  </si>
  <si>
    <t>Coût de revient (qt de référence)</t>
  </si>
  <si>
    <t>Coût unitaire</t>
  </si>
  <si>
    <t>Quantité demandée pour cet export</t>
  </si>
  <si>
    <t>Coût de revient total pour cette quantité</t>
  </si>
  <si>
    <t>Export généré le</t>
  </si>
  <si>
    <t>15/09/2026 17:38</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</si>
  <si>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</si>
  <si>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</si>
  <si>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</si>
  <si>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</si>
  <si>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</si>
  <si>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</si>
  <si>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</si>
  <si>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</si>
  <si>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</si>
  <si>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</si>
  <si>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00000047</t>
  </si>
  <si>
    <t>OEUF A3 (PRIX)</t>
  </si>
  <si>
    <t>Produits laitiers</t>
  </si>
  <si>
    <t>pc</t>
  </si>
  <si>
    <t>00000061</t>
  </si>
  <si>
    <t>EAU</t>
  </si>
  <si>
    <t>Matières diverses (à trier)</t>
  </si>
  <si>
    <t>lt</t>
  </si>
  <si>
    <t>RNME101466</t>
  </si>
  <si>
    <t>Sucre poudre sac 1kg</t>
  </si>
  <si>
    <t>Pâtisserie épicerie sucrée</t>
  </si>
  <si>
    <t>FAR-T55</t>
  </si>
  <si>
    <t>Farine de blé T55</t>
  </si>
  <si>
    <t>Farines de blé</t>
  </si>
  <si>
    <t>BEU-DOUX</t>
  </si>
  <si>
    <t>Beurre doux 82% MG plaquette</t>
  </si>
  <si>
    <t>Beurres et margarines</t>
  </si>
  <si>
    <t>SEL-FIN</t>
  </si>
  <si>
    <t>Sel fin de cuisine</t>
  </si>
  <si>
    <t>Sels et condiments de base</t>
  </si>
  <si>
    <t>Total</t>
  </si>
  <si>
    <t>Niveau</t>
  </si>
  <si>
    <t>Composant</t>
  </si>
  <si>
    <t>Type</t>
  </si>
  <si>
    <t>Quantité (pour 1,914 kg)</t>
  </si>
  <si>
    <t>recette</t>
  </si>
  <si>
    <t>Pâtes friables (brisée, sablée)</t>
  </si>
  <si>
    <t xml:space="preserve">    ↳ Farine de blé T55</t>
  </si>
  <si>
    <t>matiere</t>
  </si>
  <si>
    <t xml:space="preserve">    ↳ Sel fin de cuisine</t>
  </si>
  <si>
    <t xml:space="preserve">    ↳ Sucre poudre sac 1kg</t>
  </si>
  <si>
    <t xml:space="preserve">    ↳ EAU</t>
  </si>
  <si>
    <t xml:space="preserve">    ↳ BLANC D'OEUF (P)</t>
  </si>
  <si>
    <t>Conversions oeufs et ovoproduits</t>
  </si>
  <si>
    <t xml:space="preserve">        ↳ BLANC D'OEUF (ML)</t>
  </si>
  <si>
    <t xml:space="preserve">            ↳ OEUF A3 (PRIX)</t>
  </si>
  <si>
    <t xml:space="preserve">    ↳ Beurre doux 82% MG plaquette</t>
  </si>
  <si>
    <t>Recette</t>
  </si>
  <si>
    <t>#</t>
  </si>
  <si>
    <t>Verbe</t>
  </si>
  <si>
    <t>Étape</t>
  </si>
  <si>
    <t>Précision technique</t>
  </si>
  <si>
    <t>Durée</t>
  </si>
  <si>
    <t>METTRE EN PLACE</t>
  </si>
  <si>
    <t>INCORPORER</t>
  </si>
  <si>
    <t>RÉUNIR</t>
  </si>
  <si>
    <t>30 min (repos)</t>
  </si>
  <si>
    <t>Fiche technique — Pâte brisée réalisée à la main (BPI cuisine)</t>
  </si>
  <si>
    <t>Pâte brisée réalisée à la main (BPI cuisine)  BPI-PAT-BRIS-MN</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</si>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</sst>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3.8426</v>
      </c>
    </row>
    <row r="12">
      <c r="A12" t="s" s="3">
        <v>17</v>
      </c>
      <c r="B12" s="4">
        <v>2.0076280041797</v>
      </c>
    </row>
    <row r="13">
      <c r="A13"/>
      <c r="B13"/>
    </row>
    <row r="14">
      <c r="A14" t="s" s="5">
        <v>18</v>
      </c>
      <c r="B14" t="s" s="5">
        <v>15</v>
      </c>
    </row>
    <row r="15">
      <c r="A15" t="s" s="5">
        <v>19</v>
      </c>
      <c r="B15" s="6">
        <v>3.8426</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1.914</v>
      </c>
      <c r="C3" t="s" s="10">
        <v>25</v>
      </c>
      <c r="D3"/>
      <c r="E3"/>
      <c r="F3"/>
    </row>
    <row r="4">
      <c r="A4" t="s">
        <v>26</v>
      </c>
      <c r="B4" s="11">
        <f>$B$2*B3</f>
        <v>1.914</v>
      </c>
      <c r="C4" t="str">
        <f>C3</f>
        <v>kg</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2</v>
      </c>
      <c r="E7" s="11">
        <f>D7*$B$2</f>
        <v>2</v>
      </c>
      <c r="F7" t="s">
        <v>35</v>
      </c>
      <c r="G7" s="4">
        <f>E7*0.27</f>
        <v>0.54</v>
      </c>
    </row>
    <row r="8">
      <c r="A8" t="s" s="12">
        <v>36</v>
      </c>
      <c r="B8" t="s">
        <v>37</v>
      </c>
      <c r="C8" t="s">
        <v>38</v>
      </c>
      <c r="D8" s="9">
        <v>0.2</v>
      </c>
      <c r="E8" s="11">
        <f>D8*$B$2</f>
        <v>0.2</v>
      </c>
      <c r="F8" t="s">
        <v>39</v>
      </c>
      <c r="G8" s="4">
        <f>E8*0.003</f>
        <v>0.0006</v>
      </c>
    </row>
    <row r="9">
      <c r="A9" t="s">
        <v>40</v>
      </c>
      <c r="B9" t="s">
        <v>41</v>
      </c>
      <c r="C9" t="s">
        <v>42</v>
      </c>
      <c r="D9" s="9">
        <v>0.05</v>
      </c>
      <c r="E9" s="11">
        <f>D9*$B$2</f>
        <v>0.05</v>
      </c>
      <c r="F9" t="s">
        <v>25</v>
      </c>
      <c r="G9" s="4">
        <f>E9*2.7</f>
        <v>0.135</v>
      </c>
    </row>
    <row r="10">
      <c r="A10" t="s">
        <v>43</v>
      </c>
      <c r="B10" t="s">
        <v>44</v>
      </c>
      <c r="C10" t="s">
        <v>45</v>
      </c>
      <c r="D10" s="9">
        <v>1</v>
      </c>
      <c r="E10" s="11">
        <f>D10*$B$2</f>
        <v>1</v>
      </c>
      <c r="F10" t="s">
        <v>25</v>
      </c>
      <c r="G10" s="4">
        <f>E10*0.56</f>
        <v>0.56</v>
      </c>
    </row>
    <row r="11">
      <c r="A11" t="s">
        <v>46</v>
      </c>
      <c r="B11" t="s">
        <v>47</v>
      </c>
      <c r="C11" t="s">
        <v>48</v>
      </c>
      <c r="D11" s="9">
        <v>0.5</v>
      </c>
      <c r="E11" s="11">
        <f>D11*$B$2</f>
        <v>0.5</v>
      </c>
      <c r="F11" t="s">
        <v>25</v>
      </c>
      <c r="G11" s="4">
        <f>E11*5.2</f>
        <v>2.6</v>
      </c>
    </row>
    <row r="12">
      <c r="A12" t="s">
        <v>49</v>
      </c>
      <c r="B12" t="s">
        <v>50</v>
      </c>
      <c r="C12" t="s">
        <v>51</v>
      </c>
      <c r="D12" s="9">
        <v>0.02</v>
      </c>
      <c r="E12" s="11">
        <f>D12*$B$2</f>
        <v>0.02</v>
      </c>
      <c r="F12" t="s">
        <v>25</v>
      </c>
      <c r="G12" s="4">
        <f>E12*0.35</f>
        <v>0.007</v>
      </c>
    </row>
    <row r="13">
      <c r="A13"/>
      <c r="B13"/>
      <c r="C13"/>
      <c r="D13"/>
      <c r="E13"/>
      <c r="F13" t="s" s="3">
        <v>52</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53</v>
      </c>
      <c r="B1" t="s" s="2">
        <v>54</v>
      </c>
      <c r="C1" t="s" s="2">
        <v>55</v>
      </c>
      <c r="D1" t="s" s="2">
        <v>56</v>
      </c>
      <c r="E1" t="s" s="2">
        <v>30</v>
      </c>
      <c r="F1" t="s" s="2">
        <v>5</v>
      </c>
    </row>
    <row r="2">
      <c r="A2">
        <v>0</v>
      </c>
      <c r="B2" t="s">
        <v>2</v>
      </c>
      <c r="C2" t="s">
        <v>57</v>
      </c>
      <c r="D2" s="11">
        <v>1.914</v>
      </c>
      <c r="E2" t="s">
        <v>25</v>
      </c>
      <c r="F2" t="s">
        <v>58</v>
      </c>
    </row>
    <row r="3">
      <c r="A3">
        <v>1</v>
      </c>
      <c r="B3" t="s">
        <v>59</v>
      </c>
      <c r="C3" t="s">
        <v>60</v>
      </c>
      <c r="D3" s="11">
        <v>1</v>
      </c>
      <c r="E3" t="s">
        <v>25</v>
      </c>
      <c r="F3" t="s">
        <v>45</v>
      </c>
    </row>
    <row r="4">
      <c r="A4">
        <v>1</v>
      </c>
      <c r="B4" t="s">
        <v>61</v>
      </c>
      <c r="C4" t="s">
        <v>60</v>
      </c>
      <c r="D4" s="11">
        <v>0.02</v>
      </c>
      <c r="E4" t="s">
        <v>25</v>
      </c>
      <c r="F4" t="s">
        <v>51</v>
      </c>
    </row>
    <row r="5">
      <c r="A5">
        <v>1</v>
      </c>
      <c r="B5" t="s">
        <v>62</v>
      </c>
      <c r="C5" t="s">
        <v>60</v>
      </c>
      <c r="D5" s="11">
        <v>0.05</v>
      </c>
      <c r="E5" t="s">
        <v>25</v>
      </c>
      <c r="F5" t="s">
        <v>42</v>
      </c>
    </row>
    <row r="6">
      <c r="A6">
        <v>1</v>
      </c>
      <c r="B6" t="s">
        <v>63</v>
      </c>
      <c r="C6" t="s">
        <v>60</v>
      </c>
      <c r="D6" s="11">
        <v>0.2</v>
      </c>
      <c r="E6" t="s">
        <v>39</v>
      </c>
      <c r="F6" t="s">
        <v>38</v>
      </c>
    </row>
    <row r="7">
      <c r="A7">
        <v>1</v>
      </c>
      <c r="B7" t="s">
        <v>64</v>
      </c>
      <c r="C7" t="s">
        <v>57</v>
      </c>
      <c r="D7" s="11">
        <v>4</v>
      </c>
      <c r="E7" t="s">
        <v>35</v>
      </c>
      <c r="F7" t="s">
        <v>65</v>
      </c>
    </row>
    <row r="8">
      <c r="A8">
        <v>2</v>
      </c>
      <c r="B8" t="s">
        <v>66</v>
      </c>
      <c r="C8" t="s">
        <v>57</v>
      </c>
      <c r="D8" s="11">
        <v>0.144</v>
      </c>
      <c r="E8" t="s">
        <v>39</v>
      </c>
      <c r="F8" t="s">
        <v>65</v>
      </c>
    </row>
    <row r="9">
      <c r="A9">
        <v>3</v>
      </c>
      <c r="B9" t="s">
        <v>67</v>
      </c>
      <c r="C9" t="s">
        <v>60</v>
      </c>
      <c r="D9" s="11">
        <v>2</v>
      </c>
      <c r="E9" t="s">
        <v>35</v>
      </c>
      <c r="F9" t="s">
        <v>34</v>
      </c>
    </row>
    <row r="10">
      <c r="A10">
        <v>1</v>
      </c>
      <c r="B10" t="s">
        <v>68</v>
      </c>
      <c r="C10" t="s">
        <v>60</v>
      </c>
      <c r="D10" s="11">
        <v>0.5</v>
      </c>
      <c r="E10" t="s">
        <v>25</v>
      </c>
      <c r="F10" t="s">
        <v>48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69</v>
      </c>
      <c r="B1" t="s" s="2">
        <v>70</v>
      </c>
      <c r="C1" t="s" s="2">
        <v>71</v>
      </c>
      <c r="D1" t="s" s="2">
        <v>72</v>
      </c>
      <c r="E1" t="s" s="2">
        <v>73</v>
      </c>
      <c r="F1" t="s" s="2">
        <v>74</v>
      </c>
    </row>
    <row r="2">
      <c r="A2" t="s">
        <v>2</v>
      </c>
      <c r="B2">
        <v>1</v>
      </c>
      <c r="C2" t="s">
        <v>75</v>
      </c>
      <c r="D2" t="inlineStr" s="14">
        <is>
          <t>Mettre en place le poste de travail — Peser, mesurer et contrôler les denrées. Tamiser la farine sur le marbre, la mettre en fontaine. Disposer le beurre en parcelles au centre.</t>
        </is>
      </c>
      <c r="E2" t="s" s="14"/>
      <c r="F2"/>
    </row>
    <row r="3">
      <c r="A3" t="s">
        <v>2</v>
      </c>
      <c r="B3">
        <v>2</v>
      </c>
      <c r="C3" t="s">
        <v>76</v>
      </c>
      <c r="D3" t="inlineStr" s="14">
        <is>
          <t>Incorporer le beurre à la farine du bout des doigts sans pétrir, jusqu'à obtenir un sablage grossier. Ajouter l'eau, le sel et éventuellement le sucre. Mélanger sans pétrir en partant des bords de la fontaine jusqu'à ce que la pâte ne colle plus au marbre.</t>
        </is>
      </c>
      <c r="E3" t="s" s="14"/>
      <c r="F3"/>
    </row>
    <row r="4">
      <c r="A4" t="s">
        <v>2</v>
      </c>
      <c r="B4">
        <v>3</v>
      </c>
      <c r="C4"/>
      <c r="D4" t="inlineStr" s="14">
        <is>
          <t>Si la pâte n'est pas assez homogène, la fraiser avec la paume de la main en l'écrasant devant soi ou à l'aide d'un coupe-pâte. Ne pas pétrir pour ne pas rendre la pâte élastique (allongement du gluten).</t>
        </is>
      </c>
      <c r="E4" t="s" s="14"/>
      <c r="F4"/>
    </row>
    <row r="5">
      <c r="A5" t="s">
        <v>2</v>
      </c>
      <c r="B5">
        <v>4</v>
      </c>
      <c r="C5" t="s">
        <v>77</v>
      </c>
      <c r="D5" t="inlineStr" s="14">
        <is>
          <t>Réunir la pâte en boule, la fariner légèrement, l'aplatir. Placer dans un sac en plastique alimentaire et réserver en enceinte réfrigérée minimum 30 minutes avant utilisation.</t>
        </is>
      </c>
      <c r="E5" t="s" s="14"/>
      <c r="F5" t="s">
        <v>78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79</v>
      </c>
      <c r="B1"/>
      <c r="C1"/>
      <c r="D1"/>
    </row>
    <row r="2">
      <c r="A2" t="str" s="15">
        <f>"BPI-PAT-BRIS-MN · PAT.PATES.FRIABLES · référence : "&amp;Besoins!B3&amp;" "&amp;Besoins!C3&amp;" · multiplicateur réglable sur la feuille ""Besoins"""</f>
        <v>BPI-PAT-BRIS-MN · PAT.PATES.FRIABLES · référence : 1,914 kg · multiplicateur réglable sur la feuille </v>
      </c>
      <c r="B2"/>
      <c r="C2"/>
      <c r="D2"/>
    </row>
    <row r="3">
      <c r="A3"/>
      <c r="B3"/>
      <c r="C3"/>
      <c r="D3"/>
    </row>
    <row r="4">
      <c r="A4" t="s" s="16">
        <v>80</v>
      </c>
      <c r="B4"/>
      <c r="C4"/>
      <c r="D4"/>
    </row>
    <row r="5">
      <c r="A5" t="s" s="17">
        <v>81</v>
      </c>
      <c r="B5" t="str" s="14">
        <f>"[METTRE EN PLACE] "&amp;Procedure!D2</f>
        <v>[METTRE EN PLACE] Mettre en place le poste de travail — Peser, mesurer et contrôler les denrées. Tamiser la farine sur le marbre, la mettre en fontaine. Disposer le beurre en parcelles au centre.</v>
      </c>
      <c r="C5"/>
      <c r="D5"/>
    </row>
    <row r="6">
      <c r="A6" t="s" s="17">
        <v>82</v>
      </c>
      <c r="B6" t="str" s="14">
        <f>"[INCORPORER] "&amp;Procedure!D3</f>
        <v>[INCORPORER] Incorporer le beurre à la farine du bout des doigts sans pétrir, jusqu'à obtenir un sablage grossier. Ajouter l'eau, le sel et éventuellement le sucre. Mélanger sans pétrir en partant des bords de la fontaine jusqu'à ce que la pâte ne colle plus au marbre.</v>
      </c>
      <c r="C6"/>
      <c r="D6"/>
    </row>
    <row r="7">
      <c r="A7" t="s" s="17">
        <v>83</v>
      </c>
      <c r="B7" t="str" s="14">
        <f>Procedure!D4</f>
        <v>Si la pâte n'est pas assez homogène, la fraiser avec la paume de la main en l'écrasant devant soi ou à l'aide d'un coupe-pâte. Ne pas pétrir pour ne pas rendre la pâte élastique (allongement du gluten).</v>
      </c>
      <c r="C7"/>
      <c r="D7"/>
    </row>
    <row r="8">
      <c r="A8" t="s" s="17">
        <v>84</v>
      </c>
      <c r="B8" t="str" s="14">
        <f>"[RÉUNIR] "&amp;Procedure!D5</f>
        <v>[RÉUNIR] Réunir la pâte en boule, la fariner légèrement, l'aplatir. Placer dans un sac en plastique alimentaire et réserver en enceinte réfrigérée minimum 30 minutes avant utilisation.</v>
      </c>
      <c r="C8"/>
      <c r="D8"/>
    </row>
    <row r="9">
      <c r="A9"/>
      <c r="B9"/>
      <c r="C9"/>
      <c r="D9"/>
    </row>
    <row r="10">
      <c r="A10" t="s" s="18">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2026-09-15T15:38:45Z</dcterms:created>
  <dc:title>Pâte brisée réalisée à la main </dc:title>
  <dc:subject/>
  <dc:creator>CUIS.web</dc:creator>
  <cp:lastModifiedBy/>
  <cp:keywords/>
  <dc:description>Export automatique — moteur récursif d'origine : Bernard Vandendaele</dc:description>
  <cp:category/>
  <dc:language>en-US</dc:language>
  <dcterms:modified xsi:type="dcterms:W3CDTF">2026-09-15T15:38:45Z</dcterms:modified>
  <cp:revision>1</cp:revision>
</cp:coreProperties>
</file>