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<sst xmlns="http://schemas.openxmlformats.org/spreadsheetml/2006/main" count="116" uniqueCount="116">
  <si>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</si>
  <si>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</si>
  <si>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Foyot</t>
  </si>
  <si>
    <t>Code</t>
  </si>
  <si>
    <t>00SAU_REC039</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</si>
  <si>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</si>
  <si>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</si>
  <si>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</si>
  <si>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</si>
  <si>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</si>
  <si>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</si>
  <si>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</si>
  <si>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</si>
  <si>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</si>
  <si>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</si>
  <si>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</si>
  <si>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</si>
  <si>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</si>
  <si>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</si>
  <si>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</si>
  <si>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</si>
  <si>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</si>
  <si>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</si>
  <si>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</si>
  <si>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</si>
  <si>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</si>
  <si>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</si>
  <si>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</si>
  <si>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</si>
  <si>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</si>
  <si>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</si>
  <si>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</si>
  <si>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</si>
  <si>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</si>
  <si>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</si>
  <si>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</si>
  <si>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</si>
  <si>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</si>
  <si>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</si>
  <si>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</si>
  <si>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</si>
  <si>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</si>
  <si>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</si>
  <si>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</si>
  <si>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</si>
  <si>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</si>
  <si>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</si>
  <si>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</si>
  <si>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</si>
  <si>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</si>
  <si>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</si>
  <si>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</si>
  <si>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</si>
  <si>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</si>
  <si>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</si>
  <si>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</si>
  <si>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</si>
  <si>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</si>
  <si>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</si>
  <si>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</si>
  <si>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</si>
  <si>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</si>
  <si>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</si>
  <si>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</si>
  <si>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</si>
  <si>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</si>
  <si>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</si>
  <si>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</si>
  <si>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</si>
  <si>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</si>
  <si>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</si>
  <si>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</si>
  <si>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</si>
  <si>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</si>
  <si>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</si>
  <si>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</si>
  <si>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</si>
  <si>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Recette</t>
  </si>
  <si>
    <t>#</t>
  </si>
  <si>
    <t>Verbe</t>
  </si>
  <si>
    <t>Étape</t>
  </si>
  <si>
    <t>Précision technique</t>
  </si>
  <si>
    <t>Durée</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</si>
  <si>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</si>
  <si>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</si>
  <si>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</si>
  <si>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</si>
  <si>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</si>
  <si>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</si>
  <si>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</si>
  <si>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</si>
  <si>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</si>
  <si>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</si>
  <si>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</si>
  <si>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</si>
  <si>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</si>
  <si>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</si>
  <si>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</si>
  <si>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</si>
  <si>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</si>
  <si>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</si>
  <si>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</si>
  <si>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</si>
  <si>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Foyot</t>
  </si>
  <si>
    <t>Sauce Foyot  00SAU_REC039</t>
  </si>
  <si>
    <t>1.</t>
  </si>
  <si>
    <t xml:space="preserve">    Sauce Béarnaise</t>
  </si>
  <si>
    <t>2.</t>
  </si>
  <si>
    <t>↳ Sauce Béarnaise  00SAU_REC034</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</si>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</sst>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15.663</v>
      </c>
    </row>
    <row r="12">
      <c r="A12" t="s" s="3">
        <v>17</v>
      </c>
      <c r="B12" s="4">
        <v>15.663</v>
      </c>
    </row>
    <row r="13">
      <c r="A13"/>
      <c r="B13"/>
    </row>
    <row r="14">
      <c r="A14" t="s" s="5">
        <v>18</v>
      </c>
      <c r="B14" t="s" s="5">
        <v>15</v>
      </c>
    </row>
    <row r="15">
      <c r="A15" t="s" s="5">
        <v>19</v>
      </c>
      <c r="B15" s="6">
        <v>15.663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0.03</v>
      </c>
      <c r="E10" s="11">
        <f>D10*$B$2</f>
        <v>0.03</v>
      </c>
      <c r="F10" t="s">
        <v>25</v>
      </c>
      <c r="G10" s="4">
        <f>E10*55</f>
        <v>1.65</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41</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0.03</v>
      </c>
      <c r="E12" t="s">
        <v>25</v>
      </c>
      <c r="F12"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s" s="14">
        <v>86</v>
      </c>
      <c r="E3" t="s" s="14"/>
      <c r="F3"/>
    </row>
    <row r="4">
      <c r="A4" t="s">
        <v>87</v>
      </c>
      <c r="B4">
        <v>1</v>
      </c>
      <c r="C4" t="s">
        <v>88</v>
      </c>
      <c r="D4" t="s" s="14">
        <v>89</v>
      </c>
      <c r="E4" t="s" s="14">
        <v>90</v>
      </c>
      <c r="F4"/>
    </row>
    <row r="5">
      <c r="A5" t="s">
        <v>87</v>
      </c>
      <c r="B5">
        <v>2</v>
      </c>
      <c r="C5" t="s">
        <v>91</v>
      </c>
      <c r="D5" t="inlineStr" s="14">
        <is>
          <t>Clarifier le beurre et le décanter — Le découper en petites parcelles et le faire fondre lentement au bain-marie sans y toucher jusqu'à ce que la matière grasse se sépare du petit lait.</t>
        </is>
      </c>
      <c r="E5" t="s" s="14"/>
      <c r="F5"/>
    </row>
    <row r="6">
      <c r="A6" t="s">
        <v>87</v>
      </c>
      <c r="B6">
        <v>3</v>
      </c>
      <c r="C6" t="s">
        <v>92</v>
      </c>
      <c r="D6" t="inlineStr" s="14">
        <is>
          <t>Préparer les éléments de la réduction — Éplucher, laver et ciseler finement les échalotes. Laver, effeuiller et hacher l'estragon et le cerfeuil. Concasser le poivre en grains (mignonnette).</t>
        </is>
      </c>
      <c r="E6" t="s" s="14"/>
      <c r="F6"/>
    </row>
    <row r="7">
      <c r="A7" t="s">
        <v>87</v>
      </c>
      <c r="B7">
        <v>4</v>
      </c>
      <c r="C7" t="s">
        <v>93</v>
      </c>
      <c r="D7"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4"/>
      <c r="F7"/>
    </row>
    <row r="8">
      <c r="A8" t="s">
        <v>87</v>
      </c>
      <c r="B8">
        <v>5</v>
      </c>
      <c r="C8" t="s">
        <v>94</v>
      </c>
      <c r="D8"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4">
        <v>95</v>
      </c>
      <c r="F8"/>
    </row>
    <row r="9">
      <c r="A9" t="s">
        <v>87</v>
      </c>
      <c r="B9">
        <v>6</v>
      </c>
      <c r="C9" t="s">
        <v>96</v>
      </c>
      <c r="D9" t="inlineStr" s="14">
        <is>
          <t>Monter la sauce béarnaise — Incorporer progressivement le beurre clarifié et décanté en tournant la sauce à l'aide d'un petit fouet. Ajouter le sel fin. Si au cours de l'émulsion la consistance de la sauce épaissit trop, ajouter un peu d'eau tiède.</t>
        </is>
      </c>
      <c r="E9" t="s" s="14"/>
      <c r="F9"/>
    </row>
    <row r="10">
      <c r="A10" t="s">
        <v>87</v>
      </c>
      <c r="B10">
        <v>7</v>
      </c>
      <c r="C10" t="s">
        <v>97</v>
      </c>
      <c r="D10" t="s" s="14">
        <v>98</v>
      </c>
      <c r="E10" t="s" s="14"/>
      <c r="F10"/>
    </row>
    <row r="11">
      <c r="A11" t="s">
        <v>87</v>
      </c>
      <c r="B11">
        <v>8</v>
      </c>
      <c r="C11" t="s">
        <v>99</v>
      </c>
      <c r="D11" t="s" s="14">
        <v>100</v>
      </c>
      <c r="E11" t="s" s="14"/>
      <c r="F11"/>
    </row>
    <row r="12">
      <c r="A12" t="s">
        <v>87</v>
      </c>
      <c r="B12">
        <v>9</v>
      </c>
      <c r="C12" t="s">
        <v>94</v>
      </c>
      <c r="D12" t="s" s="14">
        <v>101</v>
      </c>
      <c r="E12" t="s" s="14">
        <v>102</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103</v>
      </c>
      <c r="B1"/>
      <c r="C1"/>
      <c r="D1"/>
    </row>
    <row r="2">
      <c r="A2" t="str" s="15">
        <f>"00SAU_REC039 · CUI.SAU.EMULSIONNEES · référence : "&amp;Besoins!B3&amp;" "&amp;Besoins!C3&amp;" · multiplicateur réglable sur la feuille ""Besoins"""</f>
        <v>00SAU_REC039 · CUI.SAU.EMULSIONNEES · référence : 1 kg · multiplicateur réglable sur la feuille </v>
      </c>
      <c r="B2"/>
      <c r="C2"/>
      <c r="D2"/>
    </row>
    <row r="3">
      <c r="A3"/>
      <c r="B3"/>
      <c r="C3"/>
      <c r="D3"/>
    </row>
    <row r="4">
      <c r="A4" t="s" s="16">
        <v>104</v>
      </c>
      <c r="B4"/>
      <c r="C4"/>
      <c r="D4"/>
    </row>
    <row r="5">
      <c r="A5" t="s" s="17">
        <v>105</v>
      </c>
      <c r="B5" t="str" s="14">
        <f>"[RÉALISER] "&amp;Procedure!D2</f>
        <v>[RÉALISER] Réaliser la Sauce Béarnaise.</v>
      </c>
      <c r="C5"/>
      <c r="D5"/>
    </row>
    <row r="6">
      <c r="A6"/>
      <c r="B6" t="s">
        <v>106</v>
      </c>
      <c r="C6" s="11">
        <f>'Besoins'!$B$2*1</f>
        <v>1</v>
      </c>
      <c r="D6" t="s">
        <v>25</v>
      </c>
    </row>
    <row r="7">
      <c r="A7"/>
      <c r="B7" t="str">
        <f>Besoins!B10</f>
        <v>Glace de viande</v>
      </c>
      <c r="C7" s="11">
        <f>Besoins!E10</f>
        <v>0.03</v>
      </c>
      <c r="D7" t="str">
        <f>Besoins!F10</f>
        <v>kg</v>
      </c>
    </row>
    <row r="8">
      <c r="A8" t="s" s="17">
        <v>107</v>
      </c>
      <c r="B8" t="str" s="14">
        <f>"[ÉTUVER] "&amp;Procedure!D3</f>
        <v>[ÉTUVER] Faire fondre la glace de viande et la laisser légèrement tiédir. L'incorporer délicatement à la béarnaise juste avant le service.</v>
      </c>
      <c r="C8"/>
      <c r="D8"/>
    </row>
    <row r="9">
      <c r="A9"/>
      <c r="B9" t="str">
        <f>Besoins!B10</f>
        <v>Glace de viande</v>
      </c>
      <c r="C9" s="11">
        <f>Besoins!E10</f>
        <v>0.03</v>
      </c>
      <c r="D9" t="str">
        <f>Besoins!F10</f>
        <v>kg</v>
      </c>
    </row>
    <row r="10">
      <c r="A10"/>
      <c r="B10"/>
      <c r="C10"/>
      <c r="D10"/>
    </row>
    <row r="11">
      <c r="A11" t="s" s="16">
        <v>108</v>
      </c>
      <c r="B11"/>
      <c r="C11"/>
      <c r="D11"/>
    </row>
    <row r="12">
      <c r="A12" t="s" s="17">
        <v>105</v>
      </c>
      <c r="B12" t="str" s="14">
        <f>"[METTRE EN PLACE] "&amp;Procedure!D4</f>
        <v>[METTRE EN PLACE] Mettre en place — Peser, mesurer et contrôler les denrées.</v>
      </c>
      <c r="C12"/>
      <c r="D12"/>
    </row>
    <row r="13">
      <c r="A13"/>
      <c r="B13" t="str" s="18">
        <f>"ℹ "&amp;Procedure!E4</f>
        <v>ℹ</v>
      </c>
      <c r="C13"/>
      <c r="D13"/>
    </row>
    <row r="14">
      <c r="A14" t="s" s="17">
        <v>107</v>
      </c>
      <c r="B14" t="str" s="14">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11">
        <f>Besoins!E11</f>
        <v>1</v>
      </c>
      <c r="D15" t="str">
        <f>Besoins!F11</f>
        <v>kg</v>
      </c>
    </row>
    <row r="16">
      <c r="A16" t="s" s="17">
        <v>109</v>
      </c>
      <c r="B16" t="str" s="14">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11">
        <f>Besoins!E13</f>
        <v>0.15</v>
      </c>
      <c r="D17" t="str">
        <f>Besoins!F13</f>
        <v>kg</v>
      </c>
    </row>
    <row r="18">
      <c r="A18"/>
      <c r="B18" t="str">
        <f>Besoins!B14</f>
        <v>estragon</v>
      </c>
      <c r="C18" s="11">
        <f>Besoins!E14</f>
        <v>0.03</v>
      </c>
      <c r="D18" t="str">
        <f>Besoins!F14</f>
        <v>kg</v>
      </c>
    </row>
    <row r="19">
      <c r="A19"/>
      <c r="B19" t="str">
        <f>Besoins!B12</f>
        <v>cerfeuil</v>
      </c>
      <c r="C19" s="11">
        <f>Besoins!E12</f>
        <v>0.015</v>
      </c>
      <c r="D19" t="str">
        <f>Besoins!F12</f>
        <v>kg</v>
      </c>
    </row>
    <row r="20">
      <c r="A20" t="s" s="17">
        <v>110</v>
      </c>
      <c r="B20" t="str" s="14">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11">
        <f>Besoins!E7</f>
        <v>0.15</v>
      </c>
      <c r="D21" t="str">
        <f>Besoins!F7</f>
        <v>lt</v>
      </c>
    </row>
    <row r="22">
      <c r="A22"/>
      <c r="B22" t="str">
        <f>Besoins!B8</f>
        <v>Vinaigre d'estragon</v>
      </c>
      <c r="C22" s="11">
        <f>Besoins!E8</f>
        <v>0.15</v>
      </c>
      <c r="D22" t="str">
        <f>Besoins!F8</f>
        <v>lt</v>
      </c>
    </row>
    <row r="23">
      <c r="A23"/>
      <c r="B23" t="str">
        <f>Besoins!B13</f>
        <v>ÉCHALOTE France cat.I</v>
      </c>
      <c r="C23" s="11">
        <f>Besoins!E13</f>
        <v>0.15</v>
      </c>
      <c r="D23" t="str">
        <f>Besoins!F13</f>
        <v>kg</v>
      </c>
    </row>
    <row r="24">
      <c r="A24"/>
      <c r="B24" t="str">
        <f>Besoins!B9</f>
        <v>Poivre noir mignonnette (concassé)</v>
      </c>
      <c r="C24" s="11">
        <f>Besoins!E9</f>
        <v>0.015</v>
      </c>
      <c r="D24" t="str">
        <f>Besoins!F9</f>
        <v>kg</v>
      </c>
    </row>
    <row r="25">
      <c r="A25"/>
      <c r="B25" t="str">
        <f>Besoins!B14</f>
        <v>estragon</v>
      </c>
      <c r="C25" s="11">
        <f>Besoins!E14</f>
        <v>0.03</v>
      </c>
      <c r="D25" t="str">
        <f>Besoins!F14</f>
        <v>kg</v>
      </c>
    </row>
    <row r="26">
      <c r="A26"/>
      <c r="B26" t="str">
        <f>Besoins!B12</f>
        <v>cerfeuil</v>
      </c>
      <c r="C26" s="11">
        <f>Besoins!E12</f>
        <v>0.015</v>
      </c>
      <c r="D26" t="str">
        <f>Besoins!F12</f>
        <v>kg</v>
      </c>
    </row>
    <row r="27">
      <c r="A27" t="s" s="17">
        <v>111</v>
      </c>
      <c r="B27" t="str" s="14">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11">
        <f>Besoins!E15</f>
        <v>0.24</v>
      </c>
      <c r="D28" t="str">
        <f>Besoins!F15</f>
        <v>kg</v>
      </c>
    </row>
    <row r="29">
      <c r="A29"/>
      <c r="B29" t="str" s="18">
        <f>"ℹ "&amp;Procedure!E8</f>
        <v>ℹ</v>
      </c>
      <c r="C29"/>
      <c r="D29"/>
    </row>
    <row r="30">
      <c r="A30" t="s" s="17">
        <v>112</v>
      </c>
      <c r="B30" t="str" s="14">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11">
        <f>Besoins!E11</f>
        <v>1</v>
      </c>
      <c r="D31" t="str">
        <f>Besoins!F11</f>
        <v>kg</v>
      </c>
    </row>
    <row r="32">
      <c r="A32" t="s" s="17">
        <v>113</v>
      </c>
      <c r="B32" t="str" s="14">
        <f>"[VÉRIFIER] "&amp;Procedure!D10</f>
        <v>[VÉRIFIER] Vérifier l'assaisonnement.</v>
      </c>
      <c r="C32"/>
      <c r="D32"/>
    </row>
    <row r="33">
      <c r="A33" t="s" s="17">
        <v>114</v>
      </c>
      <c r="B33" t="str" s="14">
        <f>"[PASSER] "&amp;Procedure!D11</f>
        <v>[PASSER] Passer la sauce béarnaise au chinois étamine en foulant dans un petit bain-marie à sauce.</v>
      </c>
      <c r="C33"/>
      <c r="D33"/>
    </row>
    <row r="34">
      <c r="A34" t="s" s="17">
        <v>115</v>
      </c>
      <c r="B34" t="str" s="14">
        <f>"[INCORPORER] "&amp;Procedure!D12</f>
        <v>[INCORPORER] Ajouter le reste de l'estragon et du cerfeuil fraîchement hachés. Corner les bords du bain-marie. Réserver à couvert dans un endroit tiède.</v>
      </c>
      <c r="C34"/>
      <c r="D34"/>
    </row>
    <row r="35">
      <c r="A35"/>
      <c r="B35" t="str">
        <f>Besoins!B14</f>
        <v>estragon</v>
      </c>
      <c r="C35" s="11">
        <f>Besoins!E14</f>
        <v>0.03</v>
      </c>
      <c r="D35" t="str">
        <f>Besoins!F14</f>
        <v>kg</v>
      </c>
    </row>
    <row r="36">
      <c r="A36"/>
      <c r="B36" t="str">
        <f>Besoins!B12</f>
        <v>cerfeuil</v>
      </c>
      <c r="C36" s="11">
        <f>Besoins!E12</f>
        <v>0.015</v>
      </c>
      <c r="D36" t="str">
        <f>Besoins!F12</f>
        <v>kg</v>
      </c>
    </row>
    <row r="37">
      <c r="A37"/>
      <c r="B37" t="str" s="18">
        <f>"ℹ "&amp;Procedure!E12</f>
        <v>ℹ</v>
      </c>
      <c r="C37"/>
      <c r="D37"/>
    </row>
    <row r="38">
      <c r="A38"/>
      <c r="B38"/>
      <c r="C38"/>
      <c r="D38"/>
    </row>
    <row r="39">
      <c r="A39" t="s" s="19">
        <v>22</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2026-08-01T00:01:23Z</dcterms:created>
  <dc:title>Sauce Foyot</dc:title>
  <dc:subject/>
  <dc:creator>CUIS.web</dc:creator>
  <cp:lastModifiedBy/>
  <cp:keywords/>
  <dc:description>Export automatique — moteur récursif d'origine : Bernard Vandendaele</dc:description>
  <cp:category/>
  <dc:language>en-US</dc:language>
  <dcterms:modified xsi:type="dcterms:W3CDTF">2026-08-01T00:01:23Z</dcterms:modified>
  <cp:revision>1</cp:revision>
</cp:coreProperties>
</file>