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<sst xmlns="http://schemas.openxmlformats.org/spreadsheetml/2006/main" count="103" uniqueCount="103">
  <si>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</si>
  <si>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</si>
  <si>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SAUCE MIKADO</t>
  </si>
  <si>
    <t>Code</t>
  </si>
  <si>
    <t>GRO_CDR_B311B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</si>
  <si>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</si>
  <si>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</si>
  <si>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</si>
  <si>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</si>
  <si>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</si>
  <si>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</si>
  <si>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</si>
  <si>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</si>
  <si>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</si>
  <si>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</si>
  <si>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</si>
  <si>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</si>
  <si>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</si>
  <si>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</si>
  <si>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</si>
  <si>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</si>
  <si>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</si>
  <si>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</si>
  <si>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</si>
  <si>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</si>
  <si>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</si>
  <si>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</si>
  <si>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</si>
  <si>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</si>
  <si>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</si>
  <si>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</si>
  <si>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</si>
  <si>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</si>
  <si>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</si>
  <si>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</si>
  <si>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</si>
  <si>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</si>
  <si>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</si>
  <si>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</si>
  <si>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</si>
  <si>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</si>
  <si>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</si>
  <si>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</si>
  <si>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</si>
  <si>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</si>
  <si>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RNM4180123</t>
  </si>
  <si>
    <t>MANDARINE Italie cat.I 1-X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</si>
  <si>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</si>
  <si>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</si>
  <si>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</si>
  <si>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</si>
  <si>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</si>
  <si>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</si>
  <si>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</si>
  <si>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</si>
  <si>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1,07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</si>
  <si>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</si>
  <si>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</si>
  <si>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</si>
  <si>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</si>
  <si>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</si>
  <si>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</si>
  <si>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</si>
  <si>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</si>
  <si>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</si>
  <si>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</si>
  <si>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</si>
  <si>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</si>
  <si>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MANDARINE Italie cat.I 1-X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</si>
  <si>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</si>
  <si>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</si>
  <si>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</si>
  <si>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</si>
  <si>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</si>
  <si>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</si>
  <si>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</si>
  <si>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</si>
  <si>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TAILLER</t>
  </si>
  <si>
    <t>Préparer la garniture — Prélever les zestes, les tailler en julienne et les blanchir ; presser le jus.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</si>
  <si>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</si>
  <si>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</si>
  <si>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</si>
  <si>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</si>
  <si>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</si>
  <si>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</si>
  <si>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</si>
  <si>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</si>
  <si>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</si>
  <si>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</si>
  <si>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</si>
  <si>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</si>
  <si>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MIKADO</t>
  </si>
  <si>
    <t>SAUCE MIKADO  GRO_CDR_B311B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</si>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</sst>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12.252184</v>
      </c>
    </row>
    <row r="12">
      <c r="A12" t="s" s="3">
        <v>17</v>
      </c>
      <c r="B12" s="4">
        <v>11.450639252336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12.252184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1.07</v>
      </c>
      <c r="C3" t="s" s="10">
        <v>25</v>
      </c>
      <c r="D3"/>
      <c r="E3"/>
      <c r="F3"/>
    </row>
    <row r="4">
      <c r="A4" t="s">
        <v>26</v>
      </c>
      <c r="B4" s="11">
        <f>$B$2*B3</f>
        <v>1.07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E11*3.5</f>
        <v>0.7</v>
      </c>
    </row>
    <row r="12">
      <c r="A12" t="s" s="12">
        <v>47</v>
      </c>
      <c r="B12" t="s">
        <v>48</v>
      </c>
      <c r="C12" t="s">
        <v>49</v>
      </c>
      <c r="D12" s="9">
        <v>6.4</v>
      </c>
      <c r="E12" s="11">
        <f>D12*$B$2</f>
        <v>6.4</v>
      </c>
      <c r="F12" t="s">
        <v>50</v>
      </c>
      <c r="G12" s="4">
        <f>E12*0.27</f>
        <v>1.728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1.07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56</v>
      </c>
      <c r="D4" s="11">
        <v>12.8</v>
      </c>
      <c r="E4" t="s">
        <v>50</v>
      </c>
      <c r="F4" t="s">
        <v>60</v>
      </c>
    </row>
    <row r="5">
      <c r="A5">
        <v>3</v>
      </c>
      <c r="B5" t="s">
        <v>61</v>
      </c>
      <c r="C5" t="s">
        <v>56</v>
      </c>
      <c r="D5" s="11">
        <v>0.243</v>
      </c>
      <c r="E5" t="s">
        <v>35</v>
      </c>
      <c r="F5" t="s">
        <v>60</v>
      </c>
    </row>
    <row r="6">
      <c r="A6">
        <v>4</v>
      </c>
      <c r="B6" t="s">
        <v>62</v>
      </c>
      <c r="C6" t="s">
        <v>63</v>
      </c>
      <c r="D6" s="11">
        <v>6.4</v>
      </c>
      <c r="E6" t="s">
        <v>50</v>
      </c>
      <c r="F6" t="s">
        <v>49</v>
      </c>
    </row>
    <row r="7">
      <c r="A7">
        <v>2</v>
      </c>
      <c r="B7" t="s">
        <v>64</v>
      </c>
      <c r="C7" t="s">
        <v>63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65</v>
      </c>
      <c r="C8" t="s">
        <v>63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66</v>
      </c>
      <c r="C9" t="s">
        <v>63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67</v>
      </c>
      <c r="C10" t="s">
        <v>63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68</v>
      </c>
      <c r="C11" t="s">
        <v>63</v>
      </c>
      <c r="D11" s="11">
        <v>0.2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79</v>
      </c>
      <c r="B5">
        <v>1</v>
      </c>
      <c r="C5" t="s">
        <v>80</v>
      </c>
      <c r="D5" t="s" s="14">
        <v>76</v>
      </c>
      <c r="E5" t="s" s="14">
        <v>81</v>
      </c>
      <c r="F5"/>
    </row>
    <row r="6">
      <c r="A6" t="s">
        <v>79</v>
      </c>
      <c r="B6">
        <v>2</v>
      </c>
      <c r="C6" t="s">
        <v>82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79</v>
      </c>
      <c r="B7">
        <v>3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4</v>
      </c>
      <c r="C8" t="s">
        <v>84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85</v>
      </c>
      <c r="F8"/>
    </row>
    <row r="9">
      <c r="A9" t="s">
        <v>79</v>
      </c>
      <c r="B9">
        <v>5</v>
      </c>
      <c r="C9" t="s">
        <v>86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79</v>
      </c>
      <c r="B10">
        <v>6</v>
      </c>
      <c r="C10" t="s">
        <v>87</v>
      </c>
      <c r="D10" t="s" s="14">
        <v>88</v>
      </c>
      <c r="E10" t="s" s="14"/>
      <c r="F10"/>
    </row>
    <row r="11">
      <c r="A11" t="s">
        <v>79</v>
      </c>
      <c r="B11">
        <v>7</v>
      </c>
      <c r="C11" t="s">
        <v>89</v>
      </c>
      <c r="D11" t="s" s="14">
        <v>90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"GRO_CDR_B311B · CUI.SAU.EMULSIONNEES · référence : "&amp;Besoins!B3&amp;" "&amp;Besoins!C3&amp;" · multiplicateur réglable sur la feuille ""Besoins"""</f>
        <v>GRO_CDR_B311B · CUI.SAU.EMULSIONNEES · référence : 1,07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94</v>
      </c>
      <c r="B6" t="str" s="14">
        <f>"[TAILLER] "&amp;Procedure!D3</f>
        <v>[TAILLER] Préparer la garniture — Prélever les zestes, les tailler en julienne et les blanchir ; presser le jus.</v>
      </c>
      <c r="C6"/>
      <c r="D6"/>
    </row>
    <row r="7">
      <c r="A7"/>
      <c r="B7" t="str">
        <f>Besoins!B11</f>
        <v>MANDARINE Italie cat.I 1-X</v>
      </c>
      <c r="C7" s="11">
        <f>Besoins!E11</f>
        <v>0.2</v>
      </c>
      <c r="D7" t="str">
        <f>Besoins!F11</f>
        <v>kg</v>
      </c>
    </row>
    <row r="8">
      <c r="A8" t="s" s="17">
        <v>95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96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93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94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95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98</v>
      </c>
      <c r="C17" s="11">
        <f>'Besoins'!$B$2*12.8</f>
        <v>12.8</v>
      </c>
      <c r="D17" t="s">
        <v>50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99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100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101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102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SAUCE MIKADO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