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<sst xmlns="http://schemas.openxmlformats.org/spreadsheetml/2006/main" count="93" uniqueCount="93">
  <si>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</si>
  <si>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</si>
  <si>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SAUCE HOLLANDAISE</t>
  </si>
  <si>
    <t>Code</t>
  </si>
  <si>
    <t>GRO_CDR_B308</t>
  </si>
  <si>
    <t>Classe</t>
  </si>
  <si>
    <t>Sauces émulsionnées chaudes (CUI.SAU.EMULSIONNEES)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</si>
  <si>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</si>
  <si>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</si>
  <si>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</si>
  <si>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</si>
  <si>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</si>
  <si>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</si>
  <si>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</si>
  <si>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</si>
  <si>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</si>
  <si>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</si>
  <si>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</si>
  <si>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</si>
  <si>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</si>
  <si>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</si>
  <si>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</si>
  <si>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</si>
  <si>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</si>
  <si>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</si>
  <si>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</si>
  <si>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</si>
  <si>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</si>
  <si>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</si>
  <si>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</si>
  <si>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</si>
  <si>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</si>
  <si>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</si>
  <si>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</si>
  <si>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</si>
  <si>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</si>
  <si>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</si>
  <si>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</si>
  <si>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</si>
  <si>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00SAU_MP006</t>
  </si>
  <si>
    <t>Beurre AOC Charentes-Poitou</t>
  </si>
  <si>
    <t>Produits laitiers et œufs</t>
  </si>
  <si>
    <t>RNM3770123</t>
  </si>
  <si>
    <t>CITRON Espagne cat.I 4(58-67mm)</t>
  </si>
  <si>
    <t>Légumes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</si>
  <si>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</si>
  <si>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</si>
  <si>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</si>
  <si>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</si>
  <si>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</si>
  <si>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</si>
  <si>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</si>
  <si>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</si>
  <si>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1,25 kg)</t>
  </si>
  <si>
    <t>recette</t>
  </si>
  <si>
    <t>Sauces émulsionnées chaudes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</si>
  <si>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</si>
  <si>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</si>
  <si>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</si>
  <si>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</si>
  <si>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</si>
  <si>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Eau (robinet - moy. France 2026)</t>
  </si>
  <si>
    <t xml:space="preserve">    ↳ Beurre AOC Charentes-Poitou</t>
  </si>
  <si>
    <t xml:space="preserve">    ↳ CITRON Espagne cat.I 4(58-67mm)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</si>
  <si>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</si>
  <si>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</si>
  <si>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</si>
  <si>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</si>
  <si>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</si>
  <si>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</si>
  <si>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</si>
  <si>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</si>
  <si>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toutes les denrées, vérifier leur fraîcheur.</t>
  </si>
  <si>
    <t>15 à 20 min</t>
  </si>
  <si>
    <t>CLARIFIER</t>
  </si>
  <si>
    <t>Séparer les œufs et mettre les jaunes dans une petite sauteuse avec l'eau froide.</t>
  </si>
  <si>
    <t>PLACER</t>
  </si>
  <si>
    <t>55°C — ne jamais dépasser</t>
  </si>
  <si>
    <t>MONTER</t>
  </si>
  <si>
    <t>VÉRIFIER</t>
  </si>
  <si>
    <t>Goûter et rectifier avec une pointe de Cayenne ou quelques gouttes de citron.</t>
  </si>
  <si>
    <t>PASSER</t>
  </si>
  <si>
    <t>Passer au chinois étamine en foulant, corner les bords et couvrir ; garder entre 40 et 50 °C, dans un endroit tiède et jamais au bain-marie.</t>
  </si>
  <si>
    <t>Fiche technique — SAUCE HOLLANDAISE</t>
  </si>
  <si>
    <t>SAUCE HOLLANDAISE  GRO_CDR_B308</t>
  </si>
  <si>
    <t>1.</t>
  </si>
  <si>
    <t>2.</t>
  </si>
  <si>
    <t>3.</t>
  </si>
  <si>
    <t xml:space="preserve">    JAUNE D'OEUF (P) (conv.)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</si>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</sst>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14.44023</v>
      </c>
    </row>
    <row r="12">
      <c r="A12" t="s" s="3">
        <v>17</v>
      </c>
      <c r="B12" s="4">
        <v>11.552184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14.44023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1.25</v>
      </c>
      <c r="C3" t="s" s="10">
        <v>25</v>
      </c>
      <c r="D3"/>
      <c r="E3"/>
      <c r="F3"/>
    </row>
    <row r="4">
      <c r="A4" t="s">
        <v>26</v>
      </c>
      <c r="B4" s="11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E7*0.0043</f>
        <v>0.00043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E8*9.8</f>
        <v>0.0098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E9*12</f>
        <v>12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25</v>
      </c>
      <c r="G10" s="4">
        <f>E10*1.8</f>
        <v>0.27</v>
      </c>
    </row>
    <row r="11">
      <c r="A11" t="s" s="12">
        <v>45</v>
      </c>
      <c r="B11" t="s">
        <v>46</v>
      </c>
      <c r="C11" t="s">
        <v>47</v>
      </c>
      <c r="D11" s="9">
        <v>8</v>
      </c>
      <c r="E11" s="11">
        <f>D11*$B$2</f>
        <v>8</v>
      </c>
      <c r="F11" t="s">
        <v>48</v>
      </c>
      <c r="G11" s="4">
        <f>E11*0.27</f>
        <v>2.16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1.25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16</v>
      </c>
      <c r="E3" t="s">
        <v>48</v>
      </c>
      <c r="F3" t="s">
        <v>57</v>
      </c>
    </row>
    <row r="4">
      <c r="A4">
        <v>2</v>
      </c>
      <c r="B4" t="s">
        <v>58</v>
      </c>
      <c r="C4" t="s">
        <v>54</v>
      </c>
      <c r="D4" s="11">
        <v>0.304</v>
      </c>
      <c r="E4" t="s">
        <v>35</v>
      </c>
      <c r="F4" t="s">
        <v>57</v>
      </c>
    </row>
    <row r="5">
      <c r="A5">
        <v>3</v>
      </c>
      <c r="B5" t="s">
        <v>59</v>
      </c>
      <c r="C5" t="s">
        <v>60</v>
      </c>
      <c r="D5" s="11">
        <v>8</v>
      </c>
      <c r="E5" t="s">
        <v>48</v>
      </c>
      <c r="F5" t="s">
        <v>47</v>
      </c>
    </row>
    <row r="6">
      <c r="A6">
        <v>1</v>
      </c>
      <c r="B6" t="s">
        <v>61</v>
      </c>
      <c r="C6" t="s">
        <v>60</v>
      </c>
      <c r="D6" s="11">
        <v>0.1</v>
      </c>
      <c r="E6" t="s">
        <v>35</v>
      </c>
      <c r="F6" t="s">
        <v>34</v>
      </c>
    </row>
    <row r="7">
      <c r="A7">
        <v>1</v>
      </c>
      <c r="B7" t="s">
        <v>62</v>
      </c>
      <c r="C7" t="s">
        <v>60</v>
      </c>
      <c r="D7" s="11">
        <v>1</v>
      </c>
      <c r="E7" t="s">
        <v>25</v>
      </c>
      <c r="F7" t="s">
        <v>41</v>
      </c>
    </row>
    <row r="8">
      <c r="A8">
        <v>1</v>
      </c>
      <c r="B8" t="s">
        <v>63</v>
      </c>
      <c r="C8" t="s">
        <v>60</v>
      </c>
      <c r="D8" s="11">
        <v>0.15</v>
      </c>
      <c r="E8" t="s">
        <v>25</v>
      </c>
      <c r="F8" t="s">
        <v>44</v>
      </c>
    </row>
    <row r="9">
      <c r="A9">
        <v>1</v>
      </c>
      <c r="B9" t="s">
        <v>64</v>
      </c>
      <c r="C9" t="s">
        <v>60</v>
      </c>
      <c r="D9" s="11">
        <v>0.001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>
        <v>73</v>
      </c>
      <c r="F2"/>
    </row>
    <row r="3">
      <c r="A3" t="s">
        <v>2</v>
      </c>
      <c r="B3">
        <v>2</v>
      </c>
      <c r="C3" t="s">
        <v>74</v>
      </c>
      <c r="D3" t="inlineStr" s="14">
        <is>
          <t>Clarifier le beurre — Le couper en morceaux et le laisser fondre doucement au bain-marie, sans le remuer, jusqu'à ce que le petit-lait se sépare ; retirer l'écume et ne garder que le beurre limpide.</t>
        </is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inlineStr" s="14">
        <is>
          <t>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t>
        </is>
      </c>
      <c r="E5" t="s" s="14">
        <v>77</v>
      </c>
      <c r="F5"/>
    </row>
    <row r="6">
      <c r="A6" t="s">
        <v>2</v>
      </c>
      <c r="B6">
        <v>5</v>
      </c>
      <c r="C6" t="s">
        <v>78</v>
      </c>
      <c r="D6" t="inlineStr" s="14">
        <is>
          <t>Monter la sauce — Saler, ajouter le jus du citron (ou le garder pour le moment du service), puis verser le beurre clarifié petit à petit en tournant au fouet, comme une mayonnaise ; si elle épaissit trop, l'assouplir d'un peu d'eau tiède.</t>
        </is>
      </c>
      <c r="E6" t="s" s="14"/>
      <c r="F6"/>
    </row>
    <row r="7">
      <c r="A7" t="s">
        <v>2</v>
      </c>
      <c r="B7">
        <v>6</v>
      </c>
      <c r="C7" t="s">
        <v>79</v>
      </c>
      <c r="D7" t="s" s="14">
        <v>80</v>
      </c>
      <c r="E7" t="s" s="14"/>
      <c r="F7"/>
    </row>
    <row r="8">
      <c r="A8" t="s">
        <v>2</v>
      </c>
      <c r="B8">
        <v>7</v>
      </c>
      <c r="C8" t="s">
        <v>81</v>
      </c>
      <c r="D8" t="s" s="14">
        <v>82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5">
        <f>"GRO_CDR_B308 · CUI.SAU.EMULSIONNEES · référence : "&amp;Besoins!B3&amp;" "&amp;Besoins!C3&amp;" · multiplicateur réglable sur la feuille ""Besoins"""</f>
        <v>GRO_CDR_B308 · CUI.SAU.EMULSIONNEES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"[METTRE EN PLACE] "&amp;Procedure!D2</f>
        <v>[METTRE EN PLACE] Mise en place — Peser et mesurer toutes les denrées, vérifier leur fraîcheur.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86</v>
      </c>
      <c r="B7" t="str" s="14">
        <f>"[CLARIFIER] "&amp;Procedure!D3</f>
        <v>[CLARIFIER] Clarifier le beurre — Le couper en morceaux et le laisser fondre doucement au bain-marie, sans le remuer, jusqu'à ce que le petit-lait se sépare ; retirer l'écume et ne garder que le beurre limpide.</v>
      </c>
      <c r="C7"/>
      <c r="D7"/>
    </row>
    <row r="8">
      <c r="A8"/>
      <c r="B8" t="str">
        <f>Besoins!B9</f>
        <v>Beurre AOC Charentes-Poitou</v>
      </c>
      <c r="C8" s="11">
        <f>Besoins!E9</f>
        <v>1</v>
      </c>
      <c r="D8" t="str">
        <f>Besoins!F9</f>
        <v>kg</v>
      </c>
    </row>
    <row r="9">
      <c r="A9" t="s" s="17">
        <v>87</v>
      </c>
      <c r="B9" t="str" s="14">
        <f>"[CLARIFIER] "&amp;Procedure!D4</f>
        <v>[CLARIFIER] Séparer les œufs et mettre les jaunes dans une petite sauteuse avec l'eau froide.</v>
      </c>
      <c r="C9"/>
      <c r="D9"/>
    </row>
    <row r="10">
      <c r="A10"/>
      <c r="B10" t="s">
        <v>88</v>
      </c>
      <c r="C10" s="11">
        <f>'Besoins'!$B$2*16</f>
        <v>16</v>
      </c>
      <c r="D10" t="s">
        <v>48</v>
      </c>
    </row>
    <row r="11">
      <c r="A11"/>
      <c r="B11" t="str">
        <f>Besoins!B7</f>
        <v>Eau (robinet - moy. France 2026)</v>
      </c>
      <c r="C11" s="11">
        <f>Besoins!E7</f>
        <v>0.1</v>
      </c>
      <c r="D11" t="str">
        <f>Besoins!F7</f>
        <v>lt</v>
      </c>
    </row>
    <row r="12">
      <c r="A12" t="s" s="17">
        <v>89</v>
      </c>
      <c r="B12" t="str" s="14">
        <f>"[PLACER] "&amp;Procedure!D5</f>
        <v>[PLACER] Monter le sabayon — Sur une chaleur très douce (coin du fourneau), fouetter sans arrêt en huit avec un fouet souple : le mélange gonfle et devient mousseux et légèrement nappant. Retirer du feu vers 60 °C, quand chaque coup de fouet laisse voir le fond ; s'il est trop épais, le détendre d'un peu d'eau froide.</v>
      </c>
      <c r="C12"/>
      <c r="D12"/>
    </row>
    <row r="13">
      <c r="A13"/>
      <c r="B13" t="str" s="18">
        <f>"ℹ "&amp;Procedure!E5</f>
        <v>ℹ</v>
      </c>
      <c r="C13"/>
      <c r="D13"/>
    </row>
    <row r="14">
      <c r="A14" t="s" s="17">
        <v>90</v>
      </c>
      <c r="B14" t="str" s="14">
        <f>"[MONTER] "&amp;Procedure!D6</f>
        <v>[MONTER] Monter la sauce — Saler, ajouter le jus du citron (ou le garder pour le moment du service), puis verser le beurre clarifié petit à petit en tournant au fouet, comme une mayonnaise ; si elle épaissit trop, l'assouplir d'un peu d'eau tiède.</v>
      </c>
      <c r="C14"/>
      <c r="D14"/>
    </row>
    <row r="15">
      <c r="A15"/>
      <c r="B15" t="str">
        <f>Besoins!B10</f>
        <v>CITRON Espagne cat.I 4(58-67mm)</v>
      </c>
      <c r="C15" s="11">
        <f>Besoins!E10</f>
        <v>0.15</v>
      </c>
      <c r="D15" t="str">
        <f>Besoins!F10</f>
        <v>kg</v>
      </c>
    </row>
    <row r="16">
      <c r="A16" t="s" s="17">
        <v>91</v>
      </c>
      <c r="B16" t="str" s="14">
        <f>"[VÉRIFIER] "&amp;Procedure!D7</f>
        <v>[VÉRIFIER] Goûter et rectifier avec une pointe de Cayenne ou quelques gouttes de citron.</v>
      </c>
      <c r="C16"/>
      <c r="D16"/>
    </row>
    <row r="17">
      <c r="A17"/>
      <c r="B17" t="str">
        <f>Besoins!B8</f>
        <v>Piment de Cayenne</v>
      </c>
      <c r="C17" s="11">
        <f>Besoins!E8</f>
        <v>0.001</v>
      </c>
      <c r="D17" t="str">
        <f>Besoins!F8</f>
        <v>kg</v>
      </c>
    </row>
    <row r="18">
      <c r="A18" t="s" s="17">
        <v>92</v>
      </c>
      <c r="B18" t="str" s="14">
        <f>"[PASSER] "&amp;Procedure!D8</f>
        <v>[PASSER] Passer au chinois étamine en foulant, corner les bords et couvrir ; garder entre 40 et 50 °C, dans un endroit tiède et jamais au bain-marie.</v>
      </c>
      <c r="C18"/>
      <c r="D18"/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9:D9"/>
    <mergeCell ref="B12:D12"/>
    <mergeCell ref="B13:D13"/>
    <mergeCell ref="B14:D14"/>
    <mergeCell ref="B16:D16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2026-10-30T13:54:02Z</dcterms:created>
  <dc:title>SAUCE HOLLANDAISE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2026-10-30T13:54:02Z</dcterms:modified>
  <cp:revision>1</cp:revision>
</cp:coreProperties>
</file>