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<sst xmlns="http://schemas.openxmlformats.org/spreadsheetml/2006/main" count="92" uniqueCount="92">
  <si>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</si>
  <si>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</si>
  <si>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Mayonnaise Collée</t>
  </si>
  <si>
    <t>Code</t>
  </si>
  <si>
    <t>00SAU_REC028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</si>
  <si>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</si>
  <si>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</si>
  <si>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</si>
  <si>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</si>
  <si>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</si>
  <si>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</si>
  <si>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</si>
  <si>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</si>
  <si>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</si>
  <si>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</si>
  <si>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</si>
  <si>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</si>
  <si>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</si>
  <si>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</si>
  <si>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</si>
  <si>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</si>
  <si>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</si>
  <si>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</si>
  <si>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</si>
  <si>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</si>
  <si>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</si>
  <si>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</si>
  <si>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</si>
  <si>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</si>
  <si>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</si>
  <si>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</si>
  <si>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</si>
  <si>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</si>
  <si>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</si>
  <si>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</si>
  <si>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</si>
  <si>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</si>
  <si>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</si>
  <si>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</si>
  <si>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</si>
  <si>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</si>
  <si>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</si>
  <si>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00SAU_MP009</t>
  </si>
  <si>
    <t>Gelée alimentaire (feuilles)</t>
  </si>
  <si>
    <t>Épicerie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</si>
  <si>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</si>
  <si>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</si>
  <si>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</si>
  <si>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</si>
  <si>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</si>
  <si>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</si>
  <si>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</si>
  <si>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</si>
  <si>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</si>
  <si>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</si>
  <si>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</si>
  <si>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</si>
  <si>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</si>
  <si>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</si>
  <si>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</si>
  <si>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</si>
  <si>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</si>
  <si>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</si>
  <si>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</si>
  <si>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</si>
  <si>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Gelée alimentaire (feuilles)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</si>
  <si>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</si>
  <si>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</si>
  <si>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</si>
  <si>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</si>
  <si>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</si>
  <si>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</si>
  <si>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</si>
  <si>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</si>
  <si>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</si>
  <si>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</si>
  <si>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</si>
  <si>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</si>
  <si>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</si>
  <si>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</si>
  <si>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</si>
  <si>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</si>
  <si>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</si>
  <si>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</si>
  <si>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Mayonnaise Collée</t>
  </si>
  <si>
    <t>Mayonnaise Collée  00SAU_REC028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</si>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</sst>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1.7798</v>
      </c>
    </row>
    <row r="12">
      <c r="A12" t="s" s="3">
        <v>17</v>
      </c>
      <c r="B12" s="4">
        <v>1.7798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0.016</v>
      </c>
      <c r="E10" s="11">
        <f>D10*$B$2</f>
        <v>0.016</v>
      </c>
      <c r="F10" t="s">
        <v>41</v>
      </c>
      <c r="G10" s="4">
        <f>E10*45</f>
        <v>0.72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48</v>
      </c>
      <c r="B12" t="s">
        <v>49</v>
      </c>
      <c r="C12" t="s">
        <v>50</v>
      </c>
      <c r="D12" s="9">
        <v>0.09</v>
      </c>
      <c r="E12" s="11">
        <f>D12*$B$2</f>
        <v>0.09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57</v>
      </c>
    </row>
    <row r="4">
      <c r="A4">
        <v>2</v>
      </c>
      <c r="B4" t="s">
        <v>59</v>
      </c>
      <c r="C4" t="s">
        <v>60</v>
      </c>
      <c r="D4" s="11">
        <v>1</v>
      </c>
      <c r="E4" t="s">
        <v>25</v>
      </c>
      <c r="F4" t="s">
        <v>47</v>
      </c>
    </row>
    <row r="5">
      <c r="A5">
        <v>2</v>
      </c>
      <c r="B5" t="s">
        <v>61</v>
      </c>
      <c r="C5" t="s">
        <v>60</v>
      </c>
      <c r="D5" s="11">
        <v>0.09</v>
      </c>
      <c r="E5" t="s">
        <v>41</v>
      </c>
      <c r="F5" t="s">
        <v>50</v>
      </c>
    </row>
    <row r="6">
      <c r="A6">
        <v>2</v>
      </c>
      <c r="B6" t="s">
        <v>62</v>
      </c>
      <c r="C6" t="s">
        <v>60</v>
      </c>
      <c r="D6" s="11">
        <v>0.05</v>
      </c>
      <c r="E6" t="s">
        <v>41</v>
      </c>
      <c r="F6" t="s">
        <v>34</v>
      </c>
    </row>
    <row r="7">
      <c r="A7">
        <v>2</v>
      </c>
      <c r="B7" t="s">
        <v>63</v>
      </c>
      <c r="C7" t="s">
        <v>60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64</v>
      </c>
      <c r="C8" t="s">
        <v>60</v>
      </c>
      <c r="D8" s="11">
        <v>0.001</v>
      </c>
      <c r="E8" t="s">
        <v>41</v>
      </c>
      <c r="F8" t="s">
        <v>40</v>
      </c>
    </row>
    <row r="9">
      <c r="A9">
        <v>1</v>
      </c>
      <c r="B9" t="s">
        <v>65</v>
      </c>
      <c r="C9" t="s">
        <v>60</v>
      </c>
      <c r="D9" s="11">
        <v>0.016</v>
      </c>
      <c r="E9" t="s">
        <v>41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76</v>
      </c>
      <c r="B4">
        <v>1</v>
      </c>
      <c r="C4" t="s">
        <v>77</v>
      </c>
      <c r="D4" t="s" s="14">
        <v>78</v>
      </c>
      <c r="E4" t="s" s="14">
        <v>79</v>
      </c>
      <c r="F4"/>
    </row>
    <row r="5">
      <c r="A5" t="s">
        <v>76</v>
      </c>
      <c r="B5">
        <v>2</v>
      </c>
      <c r="C5" t="s">
        <v>80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76</v>
      </c>
      <c r="B6">
        <v>3</v>
      </c>
      <c r="C6" t="s">
        <v>81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76</v>
      </c>
      <c r="B7">
        <v>4</v>
      </c>
      <c r="C7" t="s">
        <v>82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5">
        <f>"00SAU_REC028 · CUI.SAU.FROIDES · référence : "&amp;Besoins!B3&amp;" "&amp;Besoins!C3&amp;" · multiplicateur réglable sur la feuille ""Besoins"""</f>
        <v>00SAU_REC028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87</v>
      </c>
      <c r="C6" s="11">
        <f>'Besoins'!$B$2*1</f>
        <v>1</v>
      </c>
      <c r="D6" t="s">
        <v>25</v>
      </c>
    </row>
    <row r="7">
      <c r="A7"/>
      <c r="B7" t="str">
        <f>Besoins!B10</f>
        <v>Gelée alimentaire (feuilles)</v>
      </c>
      <c r="C7" s="11">
        <f>Besoins!E10</f>
        <v>0.016</v>
      </c>
      <c r="D7" t="str">
        <f>Besoins!F10</f>
        <v>kg</v>
      </c>
    </row>
    <row r="8">
      <c r="A8" t="s" s="17">
        <v>88</v>
      </c>
      <c r="B8" t="str" s="14">
        <f>"[ÉTUVER] "&amp;Procedure!D3</f>
        <v>[ÉTUVER] Faire fondre la gelée alimentaire et la laisser légèrement tiédir. L'ajouter à la mayonnaise lorsqu'elle commence à figer — mélanger rapidement.</v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 t="s" s="17">
        <v>86</v>
      </c>
      <c r="B11" t="str" s="14">
        <f>"[METTRE EN PLACE] "&amp;Procedure!D4</f>
        <v>[METTRE EN PLACE] Mettre en place — Peser, mesurer et contrôler les denrées. Les sortir à température ambiante de la cuisine.</v>
      </c>
      <c r="C11"/>
      <c r="D11"/>
    </row>
    <row r="12">
      <c r="A12"/>
      <c r="B12" t="str" s="18">
        <f>"ℹ "&amp;Procedure!E4</f>
        <v>ℹ</v>
      </c>
      <c r="C12"/>
      <c r="D12"/>
    </row>
    <row r="13">
      <c r="A13" t="s" s="17">
        <v>88</v>
      </c>
      <c r="B13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3"/>
      <c r="D13"/>
    </row>
    <row r="14">
      <c r="A14"/>
      <c r="B14" t="str">
        <f>Besoins!B12</f>
        <v>œufs jaunes liquides pasteurisés</v>
      </c>
      <c r="C14" s="11">
        <f>Besoins!E12</f>
        <v>0.09</v>
      </c>
      <c r="D14" t="str">
        <f>Besoins!F12</f>
        <v>kg</v>
      </c>
    </row>
    <row r="15">
      <c r="A15"/>
      <c r="B15" t="str">
        <f>Besoins!B7</f>
        <v>moutarde</v>
      </c>
      <c r="C15" s="11">
        <f>Besoins!E7</f>
        <v>0.05</v>
      </c>
      <c r="D15" t="str">
        <f>Besoins!F7</f>
        <v>kg</v>
      </c>
    </row>
    <row r="16">
      <c r="A16"/>
      <c r="B16" t="str">
        <f>Besoins!B8</f>
        <v>vinaigre alcool blanc</v>
      </c>
      <c r="C16" s="11">
        <f>Besoins!E8</f>
        <v>0.03</v>
      </c>
      <c r="D16" t="str">
        <f>Besoins!F8</f>
        <v>lt</v>
      </c>
    </row>
    <row r="17">
      <c r="A17"/>
      <c r="B17" t="str">
        <f>Besoins!B9</f>
        <v>Piment de Cayenne</v>
      </c>
      <c r="C17" s="11">
        <f>Besoins!E9</f>
        <v>0.001</v>
      </c>
      <c r="D17" t="str">
        <f>Besoins!F9</f>
        <v>kg</v>
      </c>
    </row>
    <row r="18">
      <c r="A18" t="s" s="17">
        <v>90</v>
      </c>
      <c r="B18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8"/>
      <c r="D18"/>
    </row>
    <row r="19">
      <c r="A19"/>
      <c r="B19" t="str">
        <f>Besoins!B11</f>
        <v>Huile de tournesol raffinée vrac</v>
      </c>
      <c r="C19" s="11">
        <f>Besoins!E11</f>
        <v>1</v>
      </c>
      <c r="D19" t="str">
        <f>Besoins!F11</f>
        <v>lt</v>
      </c>
    </row>
    <row r="20">
      <c r="A20" t="s" s="17">
        <v>91</v>
      </c>
      <c r="B20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3">
    <mergeCell ref="A1:D1"/>
    <mergeCell ref="A2:D2"/>
    <mergeCell ref="A4:D4"/>
    <mergeCell ref="B5:D5"/>
    <mergeCell ref="B8:D8"/>
    <mergeCell ref="A10:D10"/>
    <mergeCell ref="B11:D11"/>
    <mergeCell ref="B12:D12"/>
    <mergeCell ref="B13:D13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