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<sst xmlns="http://schemas.openxmlformats.org/spreadsheetml/2006/main" count="117" uniqueCount="117">
  <si>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</si>
  <si>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</si>
  <si>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Sauce Verte</t>
  </si>
  <si>
    <t>Code</t>
  </si>
  <si>
    <t>00SAU_REC026</t>
  </si>
  <si>
    <t>Classe</t>
  </si>
  <si>
    <t>Sauces émulsionnées froides (CUI.SAU.FROIDES)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</si>
  <si>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</si>
  <si>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</si>
  <si>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</si>
  <si>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</si>
  <si>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</si>
  <si>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</si>
  <si>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</si>
  <si>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</si>
  <si>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</si>
  <si>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</si>
  <si>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</si>
  <si>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</si>
  <si>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</si>
  <si>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</si>
  <si>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</si>
  <si>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</si>
  <si>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</si>
  <si>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</si>
  <si>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</si>
  <si>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</si>
  <si>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</si>
  <si>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</si>
  <si>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</si>
  <si>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</si>
  <si>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</si>
  <si>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00001664</t>
  </si>
  <si>
    <t>moutarde</t>
  </si>
  <si>
    <t>Épicerie salée</t>
  </si>
  <si>
    <t>pc</t>
  </si>
  <si>
    <t>00001716</t>
  </si>
  <si>
    <t>vinaigre alcool blanc</t>
  </si>
  <si>
    <t>EPI-PIMENT-CAYE</t>
  </si>
  <si>
    <t>Piment de Cayenne</t>
  </si>
  <si>
    <t>Épices en poudre et graines</t>
  </si>
  <si>
    <t>kg</t>
  </si>
  <si>
    <t>HUI-TOURNESOL</t>
  </si>
  <si>
    <t>Huile de tournesol raffinée vrac</t>
  </si>
  <si>
    <t>Huiles végétales</t>
  </si>
  <si>
    <t>00002030</t>
  </si>
  <si>
    <t>cerfeuil</t>
  </si>
  <si>
    <t>Légumes</t>
  </si>
  <si>
    <t>RNM10350123</t>
  </si>
  <si>
    <t>CRESSON France botte</t>
  </si>
  <si>
    <t>bte</t>
  </si>
  <si>
    <t>00002070</t>
  </si>
  <si>
    <t>épinards branches portions</t>
  </si>
  <si>
    <t>00002035</t>
  </si>
  <si>
    <t>estragon</t>
  </si>
  <si>
    <t>00002405</t>
  </si>
  <si>
    <t>œufs jaunes liquides pasteurisés</t>
  </si>
  <si>
    <t>Œufs et ovoproduits</t>
  </si>
  <si>
    <t>Total</t>
  </si>
  <si>
    <t>Niveau</t>
  </si>
  <si>
    <t>Composant</t>
  </si>
  <si>
    <t>Type</t>
  </si>
  <si>
    <t>Quantité (pour 1 lt)</t>
  </si>
  <si>
    <t>recette</t>
  </si>
  <si>
    <t>Sauces émulsionnées froides</t>
  </si>
  <si>
    <t xml:space="preserve">    ↳ Sauce Mayonnaise</t>
  </si>
  <si>
    <t xml:space="preserve">        ↳ Huile de tournesol raffinée vrac</t>
  </si>
  <si>
    <t>matiere</t>
  </si>
  <si>
    <t xml:space="preserve">        ↳ œufs jaunes liquides pasteurisés</t>
  </si>
  <si>
    <t xml:space="preserve">        ↳ moutarde</t>
  </si>
  <si>
    <t xml:space="preserve">        ↳ vinaigre alcool blanc</t>
  </si>
  <si>
    <t xml:space="preserve">        ↳ Piment de Cayenne</t>
  </si>
  <si>
    <t xml:space="preserve">    ↳ Colorant Vert Végétal</t>
  </si>
  <si>
    <t>Préparations de base cuisine</t>
  </si>
  <si>
    <t xml:space="preserve">        ↳ épinards branches portions</t>
  </si>
  <si>
    <t xml:space="preserve">        ↳ CRESSON France botte</t>
  </si>
  <si>
    <t xml:space="preserve">    ↳ cerfeuil</t>
  </si>
  <si>
    <t xml:space="preserve">    ↳ estragon</t>
  </si>
  <si>
    <t>Recette</t>
  </si>
  <si>
    <t>#</t>
  </si>
  <si>
    <t>Verbe</t>
  </si>
  <si>
    <t>Étape</t>
  </si>
  <si>
    <t>Précision technique</t>
  </si>
  <si>
    <t>Durée</t>
  </si>
  <si>
    <t>RÉALISER</t>
  </si>
  <si>
    <t>Réaliser la Sauce Mayonnaise.</t>
  </si>
  <si>
    <t>COLORER</t>
  </si>
  <si>
    <t>70°C</t>
  </si>
  <si>
    <t>INCORPORER</t>
  </si>
  <si>
    <t>Incorporer le colorant vert à la mayonnaise avec les fines herbes finement ciselées. Vérifier l'assaisonnement.</t>
  </si>
  <si>
    <t>Sauce Mayonnaise</t>
  </si>
  <si>
    <t>METTRE EN PLACE</t>
  </si>
  <si>
    <t>Mettre en place — Peser, mesurer et contrôler les denrées. Les sortir à température ambiante de la cuisine.</t>
  </si>
  <si>
    <t>10 à 15 min</t>
  </si>
  <si>
    <t>CLARIFIER</t>
  </si>
  <si>
    <t>VÉRIFIER</t>
  </si>
  <si>
    <t>+3°C max</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</si>
  <si>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</si>
  <si>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</si>
  <si>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</si>
  <si>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</si>
  <si>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</si>
  <si>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</si>
  <si>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</si>
  <si>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</si>
  <si>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</si>
  <si>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Fiche technique — Sauce Verte</t>
  </si>
  <si>
    <t>Sauce Verte  00SAU_REC026</t>
  </si>
  <si>
    <t>1.</t>
  </si>
  <si>
    <t xml:space="preserve">    Sauce Mayonnaise</t>
  </si>
  <si>
    <t xml:space="preserve">    Colorant Vert Végétal</t>
  </si>
  <si>
    <t>2.</t>
  </si>
  <si>
    <t>3.</t>
  </si>
  <si>
    <t>↳ Sauce Mayonnaise  00SAU_REC021</t>
  </si>
  <si>
    <t>4.</t>
  </si>
  <si>
    <t>↳ Colorant Vert Végétal  00SAU_REC043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</si>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</sst>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1.0895</v>
      </c>
    </row>
    <row r="12">
      <c r="A12" t="s" s="3">
        <v>17</v>
      </c>
      <c r="B12" s="4">
        <v>1.0895</v>
      </c>
    </row>
    <row r="13">
      <c r="A13"/>
      <c r="B13"/>
    </row>
    <row r="14">
      <c r="A14" t="s" s="5">
        <v>18</v>
      </c>
      <c r="B14" t="s" s="5">
        <v>15</v>
      </c>
    </row>
    <row r="15">
      <c r="A15" t="s" s="5">
        <v>19</v>
      </c>
      <c r="B15" s="6">
        <v>1.0895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34</v>
      </c>
      <c r="D8" s="9">
        <v>0.03</v>
      </c>
      <c r="E8" s="11">
        <f>D8*$B$2</f>
        <v>0.03</v>
      </c>
      <c r="F8" t="s">
        <v>35</v>
      </c>
      <c r="G8" s="4">
        <f>E8*0</f>
        <v>0</v>
      </c>
    </row>
    <row r="9">
      <c r="A9" t="s">
        <v>38</v>
      </c>
      <c r="B9" t="s">
        <v>39</v>
      </c>
      <c r="C9" t="s">
        <v>40</v>
      </c>
      <c r="D9" s="9">
        <v>0.001</v>
      </c>
      <c r="E9" s="11">
        <f>D9*$B$2</f>
        <v>0.001</v>
      </c>
      <c r="F9" t="s">
        <v>41</v>
      </c>
      <c r="G9" s="4">
        <f>E9*9.8</f>
        <v>0.0098</v>
      </c>
    </row>
    <row r="10">
      <c r="A10" t="s">
        <v>42</v>
      </c>
      <c r="B10" t="s">
        <v>43</v>
      </c>
      <c r="C10" t="s">
        <v>44</v>
      </c>
      <c r="D10" s="9">
        <v>1</v>
      </c>
      <c r="E10" s="11">
        <f>D10*$B$2</f>
        <v>1</v>
      </c>
      <c r="F10" t="s">
        <v>25</v>
      </c>
      <c r="G10" s="4">
        <f>E10*1.05</f>
        <v>1.05</v>
      </c>
    </row>
    <row r="11">
      <c r="A11" t="s" s="12">
        <v>45</v>
      </c>
      <c r="B11" t="s">
        <v>46</v>
      </c>
      <c r="C11" t="s">
        <v>47</v>
      </c>
      <c r="D11" s="9">
        <v>0.02</v>
      </c>
      <c r="E11" s="11">
        <f>D11*$B$2</f>
        <v>0.02</v>
      </c>
      <c r="F11" t="s">
        <v>35</v>
      </c>
      <c r="G11" s="4">
        <f>E11*0</f>
        <v>0</v>
      </c>
    </row>
    <row r="12">
      <c r="A12" t="s">
        <v>48</v>
      </c>
      <c r="B12" t="s">
        <v>49</v>
      </c>
      <c r="C12" t="s">
        <v>47</v>
      </c>
      <c r="D12" s="9">
        <v>0.018</v>
      </c>
      <c r="E12" s="11">
        <f>D12*$B$2</f>
        <v>0.018</v>
      </c>
      <c r="F12" t="s">
        <v>50</v>
      </c>
      <c r="G12" s="4">
        <f>E12*1.65</f>
        <v>0.0297</v>
      </c>
    </row>
    <row r="13">
      <c r="A13" t="s" s="12">
        <v>51</v>
      </c>
      <c r="B13" t="s">
        <v>52</v>
      </c>
      <c r="C13" t="s">
        <v>47</v>
      </c>
      <c r="D13" s="9">
        <v>0.042</v>
      </c>
      <c r="E13" s="11">
        <f>D13*$B$2</f>
        <v>0.042</v>
      </c>
      <c r="F13" t="s">
        <v>35</v>
      </c>
      <c r="G13" s="4">
        <f>E13*0</f>
        <v>0</v>
      </c>
    </row>
    <row r="14">
      <c r="A14" t="s" s="12">
        <v>53</v>
      </c>
      <c r="B14" t="s">
        <v>54</v>
      </c>
      <c r="C14" t="s">
        <v>47</v>
      </c>
      <c r="D14" s="9">
        <v>0.02</v>
      </c>
      <c r="E14" s="11">
        <f>D14*$B$2</f>
        <v>0.02</v>
      </c>
      <c r="F14" t="s">
        <v>35</v>
      </c>
      <c r="G14" s="4">
        <f>E14*0</f>
        <v>0</v>
      </c>
    </row>
    <row r="15">
      <c r="A15" t="s" s="12">
        <v>55</v>
      </c>
      <c r="B15" t="s">
        <v>56</v>
      </c>
      <c r="C15" t="s">
        <v>57</v>
      </c>
      <c r="D15" s="9">
        <v>0.09</v>
      </c>
      <c r="E15" s="11">
        <f>D15*$B$2</f>
        <v>0.09</v>
      </c>
      <c r="F15" t="s">
        <v>35</v>
      </c>
      <c r="G15" s="4">
        <f>E15*0</f>
        <v>0</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v>
      </c>
      <c r="E2" t="s">
        <v>25</v>
      </c>
      <c r="F2" t="s">
        <v>64</v>
      </c>
    </row>
    <row r="3">
      <c r="A3">
        <v>1</v>
      </c>
      <c r="B3" t="s">
        <v>65</v>
      </c>
      <c r="C3" t="s">
        <v>63</v>
      </c>
      <c r="D3" s="11">
        <v>1</v>
      </c>
      <c r="E3" t="s">
        <v>25</v>
      </c>
      <c r="F3" t="s">
        <v>64</v>
      </c>
    </row>
    <row r="4">
      <c r="A4">
        <v>2</v>
      </c>
      <c r="B4" t="s">
        <v>66</v>
      </c>
      <c r="C4" t="s">
        <v>67</v>
      </c>
      <c r="D4" s="11">
        <v>1</v>
      </c>
      <c r="E4" t="s">
        <v>25</v>
      </c>
      <c r="F4" t="s">
        <v>44</v>
      </c>
    </row>
    <row r="5">
      <c r="A5">
        <v>2</v>
      </c>
      <c r="B5" t="s">
        <v>68</v>
      </c>
      <c r="C5" t="s">
        <v>67</v>
      </c>
      <c r="D5" s="11">
        <v>0.09</v>
      </c>
      <c r="E5" t="s">
        <v>41</v>
      </c>
      <c r="F5" t="s">
        <v>57</v>
      </c>
    </row>
    <row r="6">
      <c r="A6">
        <v>2</v>
      </c>
      <c r="B6" t="s">
        <v>69</v>
      </c>
      <c r="C6" t="s">
        <v>67</v>
      </c>
      <c r="D6" s="11">
        <v>0.05</v>
      </c>
      <c r="E6" t="s">
        <v>41</v>
      </c>
      <c r="F6" t="s">
        <v>34</v>
      </c>
    </row>
    <row r="7">
      <c r="A7">
        <v>2</v>
      </c>
      <c r="B7" t="s">
        <v>70</v>
      </c>
      <c r="C7" t="s">
        <v>67</v>
      </c>
      <c r="D7" s="11">
        <v>0.03</v>
      </c>
      <c r="E7" t="s">
        <v>25</v>
      </c>
      <c r="F7" t="s">
        <v>34</v>
      </c>
    </row>
    <row r="8">
      <c r="A8">
        <v>2</v>
      </c>
      <c r="B8" t="s">
        <v>71</v>
      </c>
      <c r="C8" t="s">
        <v>67</v>
      </c>
      <c r="D8" s="11">
        <v>0.001</v>
      </c>
      <c r="E8" t="s">
        <v>41</v>
      </c>
      <c r="F8" t="s">
        <v>40</v>
      </c>
    </row>
    <row r="9">
      <c r="A9">
        <v>1</v>
      </c>
      <c r="B9" t="s">
        <v>72</v>
      </c>
      <c r="C9" t="s">
        <v>63</v>
      </c>
      <c r="D9" s="11">
        <v>0.06</v>
      </c>
      <c r="E9" t="s">
        <v>41</v>
      </c>
      <c r="F9" t="s">
        <v>73</v>
      </c>
    </row>
    <row r="10">
      <c r="A10">
        <v>2</v>
      </c>
      <c r="B10" t="s">
        <v>74</v>
      </c>
      <c r="C10" t="s">
        <v>67</v>
      </c>
      <c r="D10" s="11">
        <v>0.042</v>
      </c>
      <c r="E10" t="s">
        <v>41</v>
      </c>
      <c r="F10" t="s">
        <v>47</v>
      </c>
    </row>
    <row r="11">
      <c r="A11">
        <v>2</v>
      </c>
      <c r="B11" t="s">
        <v>75</v>
      </c>
      <c r="C11" t="s">
        <v>67</v>
      </c>
      <c r="D11" s="11">
        <v>0.018</v>
      </c>
      <c r="E11" t="s">
        <v>41</v>
      </c>
      <c r="F11" t="s">
        <v>47</v>
      </c>
    </row>
    <row r="12">
      <c r="A12">
        <v>1</v>
      </c>
      <c r="B12" t="s">
        <v>76</v>
      </c>
      <c r="C12" t="s">
        <v>67</v>
      </c>
      <c r="D12" s="11">
        <v>0.02</v>
      </c>
      <c r="E12" t="s">
        <v>41</v>
      </c>
      <c r="F12" t="s">
        <v>47</v>
      </c>
    </row>
    <row r="13">
      <c r="A13">
        <v>1</v>
      </c>
      <c r="B13" t="s">
        <v>77</v>
      </c>
      <c r="C13" t="s">
        <v>67</v>
      </c>
      <c r="D13" s="11">
        <v>0.02</v>
      </c>
      <c r="E13" t="s">
        <v>41</v>
      </c>
      <c r="F1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s" s="14">
        <v>85</v>
      </c>
      <c r="E2" t="s" s="14"/>
      <c r="F2"/>
    </row>
    <row r="3">
      <c r="A3" t="s">
        <v>2</v>
      </c>
      <c r="B3">
        <v>2</v>
      </c>
      <c r="C3" t="s">
        <v>86</v>
      </c>
      <c r="D3" t="inlineStr" s="14">
        <is>
          <t>Extraire le colorant vert végétal — Chauffer doucement à 70°C le jus de cerfeuil, persil, cresson, épinards, estragon fortement pressés. Récupérer le gel vert formé en surface sur une étamine.</t>
        </is>
      </c>
      <c r="E3" t="s" s="14">
        <v>87</v>
      </c>
      <c r="F3"/>
    </row>
    <row r="4">
      <c r="A4" t="s">
        <v>2</v>
      </c>
      <c r="B4">
        <v>3</v>
      </c>
      <c r="C4" t="s">
        <v>88</v>
      </c>
      <c r="D4" t="s" s="14">
        <v>89</v>
      </c>
      <c r="E4" t="s" s="14"/>
      <c r="F4"/>
    </row>
    <row r="5">
      <c r="A5" t="s">
        <v>90</v>
      </c>
      <c r="B5">
        <v>1</v>
      </c>
      <c r="C5" t="s">
        <v>91</v>
      </c>
      <c r="D5" t="s" s="14">
        <v>92</v>
      </c>
      <c r="E5" t="s" s="14">
        <v>93</v>
      </c>
      <c r="F5"/>
    </row>
    <row r="6">
      <c r="A6" t="s">
        <v>90</v>
      </c>
      <c r="B6">
        <v>2</v>
      </c>
      <c r="C6" t="s">
        <v>94</v>
      </c>
      <c r="D6" t="inlineStr" s="14">
        <is>
          <t>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t>
        </is>
      </c>
      <c r="E6" t="s" s="14"/>
      <c r="F6"/>
    </row>
    <row r="7">
      <c r="A7" t="s">
        <v>90</v>
      </c>
      <c r="B7">
        <v>3</v>
      </c>
      <c r="C7" t="s">
        <v>88</v>
      </c>
      <c r="D7" t="inlineStr" s="14">
        <is>
          <t>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t>
        </is>
      </c>
      <c r="E7" t="s" s="14"/>
      <c r="F7"/>
    </row>
    <row r="8">
      <c r="A8" t="s">
        <v>90</v>
      </c>
      <c r="B8">
        <v>4</v>
      </c>
      <c r="C8" t="s">
        <v>95</v>
      </c>
      <c r="D8" t="inlineStr" s="14">
        <is>
          <t>Vérifier l'assaisonnement. Corner les bords de la calotte, la couvrir d'un film plastique alimentaire et la réserver. La réserver en enceinte réfrigérée si elle a été réalisée à partir d'huile de tournesol.</t>
        </is>
      </c>
      <c r="E8" t="s" s="14">
        <v>96</v>
      </c>
      <c r="F8"/>
    </row>
    <row r="9">
      <c r="A9" t="s">
        <v>97</v>
      </c>
      <c r="B9">
        <v>1</v>
      </c>
      <c r="C9" t="s">
        <v>98</v>
      </c>
      <c r="D9" t="s" s="14">
        <v>99</v>
      </c>
      <c r="E9" t="s" s="14"/>
      <c r="F9"/>
    </row>
    <row r="10">
      <c r="A10" t="s">
        <v>97</v>
      </c>
      <c r="B10">
        <v>2</v>
      </c>
      <c r="C10" t="s">
        <v>100</v>
      </c>
      <c r="D10" t="s" s="14">
        <v>101</v>
      </c>
      <c r="E10" t="s" s="14"/>
      <c r="F10"/>
    </row>
    <row r="11">
      <c r="A11" t="s">
        <v>97</v>
      </c>
      <c r="B11">
        <v>3</v>
      </c>
      <c r="C11"/>
      <c r="D11" t="s" s="14">
        <v>102</v>
      </c>
      <c r="E11" t="s" s="14"/>
      <c r="F11"/>
    </row>
    <row r="12">
      <c r="A12" t="s">
        <v>97</v>
      </c>
      <c r="B12">
        <v>4</v>
      </c>
      <c r="C12" t="s">
        <v>103</v>
      </c>
      <c r="D12" t="inlineStr" s="14">
        <is>
          <t>Chauffer tout doucement le jus jusqu'à la température de 70°C — le liquide se clarifie de lui-même : un gel très vert apparaît à la surface et le reste du liquide devient transparent.</t>
        </is>
      </c>
      <c r="E12" t="s" s="14">
        <v>104</v>
      </c>
      <c r="F12"/>
    </row>
    <row r="13">
      <c r="A13" t="s">
        <v>97</v>
      </c>
      <c r="B13">
        <v>5</v>
      </c>
      <c r="C13" t="s">
        <v>105</v>
      </c>
      <c r="D13" t="inlineStr" s="14">
        <is>
          <t>Égoutter très délicatement le gel sur une étamine ou un linge très propre et humide. Éviter de remuer le liquide pour ne pas redisperser le gel. Utiliser immédiatement ou réserver bien enveloppé à l'abri de l'air en enceinte réfrigérée.</t>
        </is>
      </c>
      <c r="E13" t="s" s="14">
        <v>96</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106</v>
      </c>
      <c r="B1"/>
      <c r="C1"/>
      <c r="D1"/>
    </row>
    <row r="2">
      <c r="A2" t="str" s="15">
        <f>"00SAU_REC026 · CUI.SAU.FROIDES · référence : "&amp;Besoins!B3&amp;" "&amp;Besoins!C3&amp;" · multiplicateur réglable sur la feuille ""Besoins"""</f>
        <v>00SAU_REC026 · CUI.SAU.FROIDES · référence : 1 lt · multiplicateur réglable sur la feuille </v>
      </c>
      <c r="B2"/>
      <c r="C2"/>
      <c r="D2"/>
    </row>
    <row r="3">
      <c r="A3"/>
      <c r="B3"/>
      <c r="C3"/>
      <c r="D3"/>
    </row>
    <row r="4">
      <c r="A4" t="s" s="16">
        <v>107</v>
      </c>
      <c r="B4"/>
      <c r="C4"/>
      <c r="D4"/>
    </row>
    <row r="5">
      <c r="A5" t="s" s="17">
        <v>108</v>
      </c>
      <c r="B5" t="str" s="14">
        <f>"[RÉALISER] "&amp;Procedure!D2</f>
        <v>[RÉALISER] Réaliser la Sauce Mayonnaise.</v>
      </c>
      <c r="C5"/>
      <c r="D5"/>
    </row>
    <row r="6">
      <c r="A6"/>
      <c r="B6" t="s">
        <v>109</v>
      </c>
      <c r="C6" s="11">
        <f>'Besoins'!$B$2*1</f>
        <v>1</v>
      </c>
      <c r="D6" t="s">
        <v>25</v>
      </c>
    </row>
    <row r="7">
      <c r="A7"/>
      <c r="B7" t="s">
        <v>110</v>
      </c>
      <c r="C7" s="11">
        <f>'Besoins'!$B$2*0.06</f>
        <v>0.06</v>
      </c>
      <c r="D7" t="s">
        <v>41</v>
      </c>
    </row>
    <row r="8">
      <c r="A8"/>
      <c r="B8" t="str">
        <f>Besoins!B11</f>
        <v>cerfeuil</v>
      </c>
      <c r="C8" s="11">
        <f>Besoins!E11</f>
        <v>0.02</v>
      </c>
      <c r="D8" t="str">
        <f>Besoins!F11</f>
        <v>kg</v>
      </c>
    </row>
    <row r="9">
      <c r="A9"/>
      <c r="B9" t="str">
        <f>Besoins!B14</f>
        <v>estragon</v>
      </c>
      <c r="C9" s="11">
        <f>Besoins!E14</f>
        <v>0.02</v>
      </c>
      <c r="D9" t="str">
        <f>Besoins!F14</f>
        <v>kg</v>
      </c>
    </row>
    <row r="10">
      <c r="A10" t="s" s="17">
        <v>111</v>
      </c>
      <c r="B10" t="str" s="14">
        <f>"[COLORER] "&amp;Procedure!D3</f>
        <v>[COLORER] Extraire le colorant vert végétal — Chauffer doucement à 70°C le jus de cerfeuil, persil, cresson, épinards, estragon fortement pressés. Récupérer le gel vert formé en surface sur une étamine.</v>
      </c>
      <c r="C10"/>
      <c r="D10"/>
    </row>
    <row r="11">
      <c r="A11"/>
      <c r="B11" t="s">
        <v>110</v>
      </c>
      <c r="C11" s="11">
        <f>'Besoins'!$B$2*0.06</f>
        <v>0.06</v>
      </c>
      <c r="D11" t="s">
        <v>41</v>
      </c>
    </row>
    <row r="12">
      <c r="A12"/>
      <c r="B12" t="str" s="18">
        <f>"ℹ "&amp;Procedure!E3</f>
        <v>ℹ</v>
      </c>
      <c r="C12"/>
      <c r="D12"/>
    </row>
    <row r="13">
      <c r="A13" t="s" s="17">
        <v>112</v>
      </c>
      <c r="B13" t="str" s="14">
        <f>"[INCORPORER] "&amp;Procedure!D4</f>
        <v>[INCORPORER] Incorporer le colorant vert à la mayonnaise avec les fines herbes finement ciselées. Vérifier l'assaisonnement.</v>
      </c>
      <c r="C13"/>
      <c r="D13"/>
    </row>
    <row r="14">
      <c r="A14"/>
      <c r="B14"/>
      <c r="C14"/>
      <c r="D14"/>
    </row>
    <row r="15">
      <c r="A15" t="s" s="16">
        <v>113</v>
      </c>
      <c r="B15"/>
      <c r="C15"/>
      <c r="D15"/>
    </row>
    <row r="16">
      <c r="A16" t="s" s="17">
        <v>108</v>
      </c>
      <c r="B16" t="str" s="14">
        <f>"[METTRE EN PLACE] "&amp;Procedure!D5</f>
        <v>[METTRE EN PLACE] Mettre en place — Peser, mesurer et contrôler les denrées. Les sortir à température ambiante de la cuisine.</v>
      </c>
      <c r="C16"/>
      <c r="D16"/>
    </row>
    <row r="17">
      <c r="A17"/>
      <c r="B17" t="str" s="18">
        <f>"ℹ "&amp;Procedure!E5</f>
        <v>ℹ</v>
      </c>
      <c r="C17"/>
      <c r="D17"/>
    </row>
    <row r="18">
      <c r="A18" t="s" s="17">
        <v>111</v>
      </c>
      <c r="B18" t="str" s="14">
        <f>"[CLARIFIER] "&amp;Procedure!D6</f>
        <v>[CLARIFIER] 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v>
      </c>
      <c r="C18"/>
      <c r="D18"/>
    </row>
    <row r="19">
      <c r="A19"/>
      <c r="B19" t="str">
        <f>Besoins!B15</f>
        <v>œufs jaunes liquides pasteurisés</v>
      </c>
      <c r="C19" s="11">
        <f>Besoins!E15</f>
        <v>0.09</v>
      </c>
      <c r="D19" t="str">
        <f>Besoins!F15</f>
        <v>kg</v>
      </c>
    </row>
    <row r="20">
      <c r="A20"/>
      <c r="B20" t="str">
        <f>Besoins!B7</f>
        <v>moutarde</v>
      </c>
      <c r="C20" s="11">
        <f>Besoins!E7</f>
        <v>0.05</v>
      </c>
      <c r="D20" t="str">
        <f>Besoins!F7</f>
        <v>kg</v>
      </c>
    </row>
    <row r="21">
      <c r="A21"/>
      <c r="B21" t="str">
        <f>Besoins!B8</f>
        <v>vinaigre alcool blanc</v>
      </c>
      <c r="C21" s="11">
        <f>Besoins!E8</f>
        <v>0.03</v>
      </c>
      <c r="D21" t="str">
        <f>Besoins!F8</f>
        <v>lt</v>
      </c>
    </row>
    <row r="22">
      <c r="A22"/>
      <c r="B22" t="str">
        <f>Besoins!B9</f>
        <v>Piment de Cayenne</v>
      </c>
      <c r="C22" s="11">
        <f>Besoins!E9</f>
        <v>0.001</v>
      </c>
      <c r="D22" t="str">
        <f>Besoins!F9</f>
        <v>kg</v>
      </c>
    </row>
    <row r="23">
      <c r="A23" t="s" s="17">
        <v>112</v>
      </c>
      <c r="B23" t="str" s="14">
        <f>"[INCORPORER] "&amp;Procedure!D7</f>
        <v>[INCORPORER] 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v>
      </c>
      <c r="C23"/>
      <c r="D23"/>
    </row>
    <row r="24">
      <c r="A24"/>
      <c r="B24" t="str">
        <f>Besoins!B10</f>
        <v>Huile de tournesol raffinée vrac</v>
      </c>
      <c r="C24" s="11">
        <f>Besoins!E10</f>
        <v>1</v>
      </c>
      <c r="D24" t="str">
        <f>Besoins!F10</f>
        <v>lt</v>
      </c>
    </row>
    <row r="25">
      <c r="A25" t="s" s="17">
        <v>114</v>
      </c>
      <c r="B25" t="str" s="14">
        <f>"[VÉRIFIER] "&amp;Procedure!D8</f>
        <v>[VÉRIFIER] Vérifier l'assaisonnement. Corner les bords de la calotte, la couvrir d'un film plastique alimentaire et la réserver. La réserver en enceinte réfrigérée si elle a été réalisée à partir d'huile de tournesol.</v>
      </c>
      <c r="C25"/>
      <c r="D25"/>
    </row>
    <row r="26">
      <c r="A26"/>
      <c r="B26" t="str" s="18">
        <f>"ℹ "&amp;Procedure!E8</f>
        <v>ℹ</v>
      </c>
      <c r="C26"/>
      <c r="D26"/>
    </row>
    <row r="27">
      <c r="A27"/>
      <c r="B27"/>
      <c r="C27"/>
      <c r="D27"/>
    </row>
    <row r="28">
      <c r="A28" t="s" s="16">
        <v>115</v>
      </c>
      <c r="B28"/>
      <c r="C28"/>
      <c r="D28"/>
    </row>
    <row r="29">
      <c r="A29" t="s" s="17">
        <v>108</v>
      </c>
      <c r="B29" t="str" s="14">
        <f>"[ÉPLUCHER] "&amp;Procedure!D9</f>
        <v>[ÉPLUCHER] Éplucher, équeuter, trier et laver soigneusement les feuilles vertes (épinards, cresson, blettes, persil, cerfeuil, estragon).</v>
      </c>
      <c r="C29"/>
      <c r="D29"/>
    </row>
    <row r="30">
      <c r="A30"/>
      <c r="B30" t="str">
        <f>Besoins!B13</f>
        <v>épinards branches portions</v>
      </c>
      <c r="C30" s="11">
        <f>Besoins!E13</f>
        <v>0.042</v>
      </c>
      <c r="D30" t="str">
        <f>Besoins!F13</f>
        <v>kg</v>
      </c>
    </row>
    <row r="31">
      <c r="A31"/>
      <c r="B31" t="str">
        <f>Besoins!B12</f>
        <v>CRESSON France botte</v>
      </c>
      <c r="C31" s="11">
        <f>Besoins!E12</f>
        <v>0.018</v>
      </c>
      <c r="D31" t="str">
        <f>Besoins!F12</f>
        <v>kg</v>
      </c>
    </row>
    <row r="32">
      <c r="A32" t="s" s="17">
        <v>111</v>
      </c>
      <c r="B32" t="str" s="14">
        <f>"[MIXER] "&amp;Procedure!D10</f>
        <v>[MIXER] Les mixer très finement avec un peu d'eau afin de bien broyer les chloroplastes sphériques (granules à chlorophylle) pour en libérer la chlorophylle.</v>
      </c>
      <c r="C32"/>
      <c r="D32"/>
    </row>
    <row r="33">
      <c r="A33" t="s" s="17">
        <v>112</v>
      </c>
      <c r="B33" t="str" s="14">
        <f>Procedure!D11</f>
        <v>Extraire le jus vert ainsi obtenu en le pressant à l'aide d'une étamine.</v>
      </c>
      <c r="C33"/>
      <c r="D33"/>
    </row>
    <row r="34">
      <c r="A34" t="s" s="17">
        <v>114</v>
      </c>
      <c r="B34" t="str" s="14">
        <f>"[CHAUFFER] "&amp;Procedure!D12</f>
        <v>[CHAUFFER] Chauffer tout doucement le jus jusqu'à la température de 70°C — le liquide se clarifie de lui-même : un gel très vert apparaît à la surface et le reste du liquide devient transparent.</v>
      </c>
      <c r="C34"/>
      <c r="D34"/>
    </row>
    <row r="35">
      <c r="A35"/>
      <c r="B35" t="str" s="18">
        <f>"ℹ "&amp;Procedure!E12</f>
        <v>ℹ</v>
      </c>
      <c r="C35"/>
      <c r="D35"/>
    </row>
    <row r="36">
      <c r="A36" t="s" s="17">
        <v>116</v>
      </c>
      <c r="B36" t="str" s="14">
        <f>"[ÉGOUTTER] "&amp;Procedure!D13</f>
        <v>[ÉGOUTTER] Égoutter très délicatement le gel sur une étamine ou un linge très propre et humide. Éviter de remuer le liquide pour ne pas redisperser le gel. Utiliser immédiatement ou réserver bien enveloppé à l'abri de l'air en enceinte réfrigérée.</v>
      </c>
      <c r="C36"/>
      <c r="D36"/>
    </row>
    <row r="37">
      <c r="A37"/>
      <c r="B37" t="str" s="18">
        <f>"ℹ "&amp;Procedure!E13</f>
        <v>ℹ</v>
      </c>
      <c r="C37"/>
      <c r="D37"/>
    </row>
    <row r="38">
      <c r="A38"/>
      <c r="B38"/>
      <c r="C38"/>
      <c r="D38"/>
    </row>
    <row r="39">
      <c r="A39" t="s" s="19">
        <v>22</v>
      </c>
      <c r="B39"/>
      <c r="C39"/>
      <c r="D39"/>
    </row>
  </sheetData>
  <sheetProtection sheet="1"/>
  <mergeCells count="23">
    <mergeCell ref="A1:D1"/>
    <mergeCell ref="A2:D2"/>
    <mergeCell ref="A4:D4"/>
    <mergeCell ref="B5:D5"/>
    <mergeCell ref="B10:D10"/>
    <mergeCell ref="B12:D12"/>
    <mergeCell ref="B13:D13"/>
    <mergeCell ref="A15:D15"/>
    <mergeCell ref="B16:D16"/>
    <mergeCell ref="B17:D17"/>
    <mergeCell ref="B18:D18"/>
    <mergeCell ref="B23:D23"/>
    <mergeCell ref="B25:D25"/>
    <mergeCell ref="B26:D26"/>
    <mergeCell ref="A28:D28"/>
    <mergeCell ref="B29:D29"/>
    <mergeCell ref="B32:D32"/>
    <mergeCell ref="B33:D33"/>
    <mergeCell ref="B34:D34"/>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2026-08-01T00:42:15Z</dcterms:created>
  <dc:title>Sauce Verte</dc:title>
  <dc:subject/>
  <dc:creator>CUIS.web</dc:creator>
  <cp:lastModifiedBy/>
  <cp:keywords/>
  <dc:description>Export automatique — moteur récursif d'origine : Bernard Vandendaele</dc:description>
  <cp:category/>
  <dc:language>en-US</dc:language>
  <dcterms:modified xsi:type="dcterms:W3CDTF">2026-08-01T00:42:15Z</dcterms:modified>
  <cp:revision>1</cp:revision>
</cp:coreProperties>
</file>