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MOUSQUETAIRE" sheetId="1" r:id="rId1"/>
    <sheet name="SAUCE MAYONNAISE" sheetId="2" r:id="rId2"/>
    <sheet name="GLACE DE VIANDE" sheetId="3" r:id="rId3"/>
    <sheet name="FOND BRUN DE VEAU" sheetId="4" r:id="rId4"/>
    <sheet name="BOUQUET GARNI" sheetId="5" r:id="rId5"/>
  </sheets>
</workbook>
</file>

<file path=xl/sharedStrings.xml><?xml version="1.0" encoding="utf-8"?>
<sst xmlns="http://schemas.openxmlformats.org/spreadsheetml/2006/main" count="69" uniqueCount="69">
  <si>
    <t>SAUCE MOUSQUETAIRE</t>
  </si>
  <si>
    <t>Annotations</t>
  </si>
  <si>
    <t>Quantité souhaitée</t>
  </si>
  <si>
    <t>lt</t>
  </si>
  <si>
    <t>référence : 1 lt</t>
  </si>
  <si>
    <t>SAUCE MOUSQUETAIRE  GRO_CDR_B303B</t>
  </si>
  <si>
    <t>Ingrédients</t>
  </si>
  <si>
    <t xml:space="preserve">    SAUCE MAYONNAISE — voir l'onglet "SAUCE MAYONNAISE"</t>
  </si>
  <si>
    <t xml:space="preserve">    ÉCHALOTE France cat.I</t>
  </si>
  <si>
    <t>kg</t>
  </si>
  <si>
    <t xml:space="preserve">    VIN BLANC CUISSON (L) (conv.)</t>
  </si>
  <si>
    <t xml:space="preserve">    CIBOULETTE (KG) (conv.)</t>
  </si>
  <si>
    <t xml:space="preserve">    GLACE DE VIANDE — voir l'onglet "GLACE DE VIANDE"</t>
  </si>
  <si>
    <t xml:space="preserve">    Piment de Cayenne</t>
  </si>
  <si>
    <t>1.</t>
  </si>
  <si>
    <t>[RÉALISER] Mettre en place le poste de travail — Peser, mesurer et contrôler les denrées.</t>
  </si>
  <si>
    <t>2.</t>
  </si>
  <si>
    <t>3.</t>
  </si>
  <si>
    <t>[INCORPORER] Confectionner la sauce mayonnaise, puis y incorporer la garniture au moment de l'envoi — Vérifier l'assaisonnement ; corner, filmer et réserver.</t>
  </si>
  <si>
    <t>CUIS.web — Portage du CUIS Clipper de 1992 par Palika &amp; Bernard Vandendaele (créateur du moteur récursif d'origine)</t>
  </si>
  <si>
    <t>SAUCE MAYONNAISE</t>
  </si>
  <si>
    <t>Quantité totale à produire (cumulée)</t>
  </si>
  <si>
    <t>référence : 1,2 lt — lot unique couvrant tous les usages</t>
  </si>
  <si>
    <t>SAUCE MAYONNAISE  GRO_CDR_B300</t>
  </si>
  <si>
    <t xml:space="preserve">    Huile de tournesol raffinée vrac</t>
  </si>
  <si>
    <t xml:space="preserve">    JAUNE D'OEUF (P) (conv.)</t>
  </si>
  <si>
    <t>pc</t>
  </si>
  <si>
    <t xml:space="preserve">    Moutarde de Dijon forte</t>
  </si>
  <si>
    <t xml:space="preserve">    Vinaigre d'alcool coloré 6%</t>
  </si>
  <si>
    <t xml:space="preserve">    Poivre blanc moulu</t>
  </si>
  <si>
    <t>[METTRE EN PLACE] Mettre en place le poste de travail — Mesurer et contrôler les denrées. Elles doivent être utilisées à la température ambiante de la cuisine.</t>
  </si>
  <si>
    <t>ℹ 10 à 15 min</t>
  </si>
  <si>
    <t>GLACE DE VIANDE</t>
  </si>
  <si>
    <t>référence : 1 lt — lot unique couvrant tous les usages</t>
  </si>
  <si>
    <t>GLACE DE VIANDE  GRO_CDR_B275</t>
  </si>
  <si>
    <t xml:space="preserve">    FOND BRUN DE VEAU — voir l'onglet "FOND BRUN DE VEAU"</t>
  </si>
  <si>
    <t>[BOUILLIR] Mise en place du poste de travail — Réunir les denrées, le matériel de préparation et de cuisson. Contrôler la fraîcheur et la qualité des produits.</t>
  </si>
  <si>
    <t>ℹ Utiliser un fond brun de veau non lié</t>
  </si>
  <si>
    <t>[RÉDUIRE] Porter le fond brun de veau à ébullition dans une grande sauteuse et le faire réduire en l'écumant et le dépouillant aussi souvent que nécessaire.</t>
  </si>
  <si>
    <t>ℹ Diminuer l'intensité du feu au fur et à mesure de la concentration</t>
  </si>
  <si>
    <t>[PASSER] Au fur et à mesure de la concentration, le passer au chinois étamine dans une sauteuse plus petite ; diminuer le feu et poursuivre la réduction.</t>
  </si>
  <si>
    <t>ℹ Au fur et à mesure de sa concentration</t>
  </si>
  <si>
    <t>4.</t>
  </si>
  <si>
    <t>ℹ La glace est prête quand elle nappe le dos d'une cuiller et forme une couche brillante</t>
  </si>
  <si>
    <t>FOND BRUN DE VEAU</t>
  </si>
  <si>
    <t>FOND BRUN DE VEAU  GRO_CDR_B258</t>
  </si>
  <si>
    <t xml:space="preserve">    Os de veau (pieds, jarret)</t>
  </si>
  <si>
    <t xml:space="preserve">    CAROTTE France extra colis 12kg</t>
  </si>
  <si>
    <t xml:space="preserve">    OIGNON jaune France cat.I 60-80mm</t>
  </si>
  <si>
    <t xml:space="preserve">    AIL frais France cat.I 60-80mm</t>
  </si>
  <si>
    <t xml:space="preserve">    TOMATE ronde Maroc cat.I 67-82mm</t>
  </si>
  <si>
    <t xml:space="preserve">    BOUQUET GARNI — voir l'onglet "BOUQUET GARNI"</t>
  </si>
  <si>
    <t xml:space="preserve">    Eau (robinet - moy. France 2026)</t>
  </si>
  <si>
    <t>Mise en place du poste de travail — Réunir les denrées, le matériel de préparation et de cuisson. Contrôler la fraîcheur et la qualité des produits.</t>
  </si>
  <si>
    <t>Concasser les ingrédients de base en menus morceaux.</t>
  </si>
  <si>
    <t>5.</t>
  </si>
  <si>
    <t>6.</t>
  </si>
  <si>
    <t>7.</t>
  </si>
  <si>
    <t>8.</t>
  </si>
  <si>
    <t>Passer le fond au chinois sans le fouler — D'abord au chinois ordinaire, puis filtrer finement au chinois étamine ; dégraisser parfaitement.</t>
  </si>
  <si>
    <t>9.</t>
  </si>
  <si>
    <t>Refroidir le fond rapidement — S'il n'est pas utilisé immédiatement, le refroidir rapidement et le maintenir à couvert en enceinte réfrigérée à + 3 °C maximum.</t>
  </si>
  <si>
    <t>BOUQUET GARNI</t>
  </si>
  <si>
    <t>référence : 1 pc — lot unique couvrant tous les usages</t>
  </si>
  <si>
    <t>BOUQUET GARNI  BPI-CUI-BGT-GRN</t>
  </si>
  <si>
    <t xml:space="preserve">    PERSIL PLAT (KG) (conv.)</t>
  </si>
  <si>
    <t xml:space="preserve">    Thym séché</t>
  </si>
  <si>
    <t xml:space="preserve">    Laurier sauce feuilles</t>
  </si>
  <si>
    <t>[TRIER] Mise en place — Peser et mesurer toutes les denrées, vérifier leur fraîcheur.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</si>
</sst>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B2*0.06</f>
        <v>0.06</v>
      </c>
      <c r="D7" t="s">
        <v>9</v>
      </c>
      <c r="E7" t="s" s="8"/>
    </row>
    <row r="8">
      <c r="A8"/>
      <c r="B8" t="s">
        <v>10</v>
      </c>
      <c r="C8" s="10">
        <f>B2*0.05</f>
        <v>0.05</v>
      </c>
      <c r="D8" t="s">
        <v>3</v>
      </c>
      <c r="E8" t="s" s="8"/>
    </row>
    <row r="9">
      <c r="A9"/>
      <c r="B9" t="s">
        <v>11</v>
      </c>
      <c r="C9" s="10">
        <f>B2*0.02</f>
        <v>0.02</v>
      </c>
      <c r="D9" t="s">
        <v>9</v>
      </c>
      <c r="E9" t="s" s="8"/>
    </row>
    <row r="10">
      <c r="A10"/>
      <c r="B10" t="s">
        <v>12</v>
      </c>
      <c r="C10" s="10">
        <f>B2*0.02</f>
        <v>0.02</v>
      </c>
      <c r="D10" t="s">
        <v>3</v>
      </c>
      <c r="E10" t="s" s="8"/>
    </row>
    <row r="11">
      <c r="A11"/>
      <c r="B11" t="s">
        <v>13</v>
      </c>
      <c r="C11" s="10">
        <f>B2*0.001</f>
        <v>0.001</v>
      </c>
      <c r="D11" t="s">
        <v>9</v>
      </c>
      <c r="E11" t="s" s="8"/>
    </row>
    <row r="12">
      <c r="A12"/>
      <c r="B12"/>
      <c r="C12"/>
      <c r="D12"/>
      <c r="E12" t="s" s="8"/>
    </row>
    <row r="13">
      <c r="A13" t="s" s="11">
        <v>14</v>
      </c>
      <c r="B13" t="s" s="12">
        <v>15</v>
      </c>
      <c r="C13"/>
      <c r="D13"/>
      <c r="E13" t="s" s="8"/>
    </row>
    <row r="14">
      <c r="A14" t="s" s="11">
        <v>16</v>
      </c>
      <c r="B14" t="inlineStr" s="12">
        <is>
          <t>[RÉDUIRE] Préparer la garniture — Ciseler les échalotes et les faire réduire à sec au vin blanc ; laisser refroidir. Ciseler finement la ciboulette. Ajouter la glace de viande et le piment de Cayenne.</t>
        </is>
      </c>
      <c r="C14"/>
      <c r="D14"/>
      <c r="E14" t="s" s="8"/>
    </row>
    <row r="15">
      <c r="A15"/>
      <c r="B15" t="s">
        <v>8</v>
      </c>
      <c r="C15" s="10">
        <f>B2*0.06</f>
        <v>0.06</v>
      </c>
      <c r="D15" t="s">
        <v>9</v>
      </c>
      <c r="E15" t="s" s="8"/>
    </row>
    <row r="16">
      <c r="A16"/>
      <c r="B16" t="s">
        <v>10</v>
      </c>
      <c r="C16" s="10">
        <f>B2*0.05</f>
        <v>0.05</v>
      </c>
      <c r="D16" t="s">
        <v>3</v>
      </c>
      <c r="E16" t="s" s="8"/>
    </row>
    <row r="17">
      <c r="A17"/>
      <c r="B17" t="s">
        <v>11</v>
      </c>
      <c r="C17" s="10">
        <f>B2*0.02</f>
        <v>0.02</v>
      </c>
      <c r="D17" t="s">
        <v>9</v>
      </c>
      <c r="E17" t="s" s="8"/>
    </row>
    <row r="18">
      <c r="A18"/>
      <c r="B18" t="s">
        <v>12</v>
      </c>
      <c r="C18" s="10">
        <f>B2*0.02</f>
        <v>0.02</v>
      </c>
      <c r="D18" t="s">
        <v>3</v>
      </c>
      <c r="E18" t="s" s="8"/>
    </row>
    <row r="19">
      <c r="A19"/>
      <c r="B19" t="s">
        <v>13</v>
      </c>
      <c r="C19" s="10">
        <f>B2*0.001</f>
        <v>0.001</v>
      </c>
      <c r="D19" t="s">
        <v>9</v>
      </c>
      <c r="E19" t="s" s="8"/>
    </row>
    <row r="20">
      <c r="A20" t="s" s="11">
        <v>17</v>
      </c>
      <c r="B20" t="s" s="12">
        <v>18</v>
      </c>
      <c r="C20"/>
      <c r="D20"/>
      <c r="E20" t="s" s="8"/>
    </row>
    <row r="21">
      <c r="A21"/>
      <c r="B21" t="s">
        <v>7</v>
      </c>
      <c r="C21" s="10">
        <f>B2*1</f>
        <v>1</v>
      </c>
      <c r="D21" t="s">
        <v>3</v>
      </c>
      <c r="E21" t="s" s="8"/>
    </row>
    <row r="22">
      <c r="A22" t="s" s="13">
        <v>19</v>
      </c>
      <c r="B22"/>
      <c r="C22"/>
      <c r="D22"/>
      <c r="E22" t="s" s="8"/>
    </row>
  </sheetData>
  <sheetProtection sheet="1" formatRows="0" formatColumns="0"/>
  <mergeCells count="6">
    <mergeCell ref="A1:D1"/>
    <mergeCell ref="A4:D4"/>
    <mergeCell ref="B13:D13"/>
    <mergeCell ref="B14:D14"/>
    <mergeCell ref="B20:D20"/>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v>
      </c>
      <c r="C2" t="s">
        <v>3</v>
      </c>
      <c r="D2" t="s" s="7">
        <v>22</v>
      </c>
      <c r="E2" t="s" s="8"/>
    </row>
    <row r="3">
      <c r="A3"/>
      <c r="B3"/>
      <c r="C3"/>
      <c r="D3"/>
      <c r="E3" t="s" s="8"/>
    </row>
    <row r="4">
      <c r="A4" t="s" s="9">
        <v>23</v>
      </c>
      <c r="B4"/>
      <c r="C4"/>
      <c r="D4"/>
      <c r="E4" t="s" s="8"/>
    </row>
    <row r="5">
      <c r="A5" t="s" s="4">
        <v>6</v>
      </c>
      <c r="B5"/>
      <c r="C5"/>
      <c r="D5"/>
      <c r="E5" t="s" s="8"/>
    </row>
    <row r="6">
      <c r="A6"/>
      <c r="B6" t="s">
        <v>24</v>
      </c>
      <c r="C6" s="10">
        <f>B2*0.8333333333</f>
        <v>0.833333</v>
      </c>
      <c r="D6" t="s">
        <v>3</v>
      </c>
      <c r="E6" t="s" s="8"/>
    </row>
    <row r="7">
      <c r="A7"/>
      <c r="B7" t="s">
        <v>25</v>
      </c>
      <c r="C7" s="10">
        <f>B2*5</f>
        <v>5</v>
      </c>
      <c r="D7" t="s">
        <v>26</v>
      </c>
      <c r="E7" t="s" s="8"/>
    </row>
    <row r="8">
      <c r="A8"/>
      <c r="B8" t="s">
        <v>27</v>
      </c>
      <c r="C8" s="10">
        <f>B2*0.0416666667</f>
        <v>0.041667</v>
      </c>
      <c r="D8" t="s">
        <v>9</v>
      </c>
      <c r="E8" t="s" s="8"/>
    </row>
    <row r="9">
      <c r="A9"/>
      <c r="B9" t="s">
        <v>28</v>
      </c>
      <c r="C9" s="10">
        <f>B2*0.025</f>
        <v>0.025</v>
      </c>
      <c r="D9" t="s">
        <v>3</v>
      </c>
      <c r="E9" t="s" s="8"/>
    </row>
    <row r="10">
      <c r="A10"/>
      <c r="B10" t="s">
        <v>29</v>
      </c>
      <c r="C10" s="10">
        <f>B2*0.0008333333</f>
        <v>0.000833</v>
      </c>
      <c r="D10" t="s">
        <v>9</v>
      </c>
      <c r="E10" t="s" s="8"/>
    </row>
    <row r="11">
      <c r="A11"/>
      <c r="B11"/>
      <c r="C11"/>
      <c r="D11"/>
      <c r="E11" t="s" s="8"/>
    </row>
    <row r="12">
      <c r="A12" t="s" s="11">
        <v>14</v>
      </c>
      <c r="B12" t="s" s="12">
        <v>30</v>
      </c>
      <c r="C12"/>
      <c r="D12"/>
      <c r="E12" t="s" s="8"/>
    </row>
    <row r="13">
      <c r="A13"/>
      <c r="B13" t="s" s="3">
        <v>31</v>
      </c>
      <c r="C13"/>
      <c r="D13"/>
      <c r="E13" t="s" s="8"/>
    </row>
    <row r="14">
      <c r="A14" t="s" s="11">
        <v>16</v>
      </c>
      <c r="B14" t="inlineStr" s="12">
        <is>
          <t>[CLARIFIER]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C14"/>
      <c r="D14"/>
      <c r="E14" t="s" s="8"/>
    </row>
    <row r="15">
      <c r="A15"/>
      <c r="B15" t="s">
        <v>24</v>
      </c>
      <c r="C15" s="10">
        <f>B2*0.8333333333</f>
        <v>0.833333</v>
      </c>
      <c r="D15" t="s">
        <v>3</v>
      </c>
      <c r="E15" t="s" s="8"/>
    </row>
    <row r="16">
      <c r="A16"/>
      <c r="B16" t="s">
        <v>25</v>
      </c>
      <c r="C16" s="10">
        <f>B2*5</f>
        <v>5</v>
      </c>
      <c r="D16" t="s">
        <v>26</v>
      </c>
      <c r="E16" t="s" s="8"/>
    </row>
    <row r="17">
      <c r="A17"/>
      <c r="B17" t="s">
        <v>27</v>
      </c>
      <c r="C17" s="10">
        <f>B2*0.0416666667</f>
        <v>0.041667</v>
      </c>
      <c r="D17" t="s">
        <v>9</v>
      </c>
      <c r="E17" t="s" s="8"/>
    </row>
    <row r="18">
      <c r="A18"/>
      <c r="B18" t="s">
        <v>28</v>
      </c>
      <c r="C18" s="10">
        <f>B2*0.025</f>
        <v>0.025</v>
      </c>
      <c r="D18" t="s">
        <v>3</v>
      </c>
      <c r="E18" t="s" s="8"/>
    </row>
    <row r="19">
      <c r="A19"/>
      <c r="B19" t="s">
        <v>29</v>
      </c>
      <c r="C19" s="10">
        <f>B2*0.0008333333</f>
        <v>0.000833</v>
      </c>
      <c r="D19" t="s">
        <v>9</v>
      </c>
      <c r="E19" t="s" s="8"/>
    </row>
    <row r="20">
      <c r="A20" t="s" s="11">
        <v>17</v>
      </c>
      <c r="B20" t="inlineStr" s="12">
        <is>
          <t>[INCORPORER] Corner et réserver — Corner les bords de la calotte, la couvrir d'un film en plastique alimentaire et la réserver (en enceinte réfrigérée si elle a été réalisée à partir d'huile de tournesol).</t>
        </is>
      </c>
      <c r="C20"/>
      <c r="D20"/>
      <c r="E20" t="s" s="8"/>
    </row>
    <row r="21">
      <c r="A21" t="s" s="13">
        <v>19</v>
      </c>
      <c r="B21"/>
      <c r="C21"/>
      <c r="D21"/>
      <c r="E21" t="s" s="8"/>
    </row>
  </sheetData>
  <sheetProtection sheet="1" formatRows="0" formatColumns="0"/>
  <mergeCells count="7">
    <mergeCell ref="A1:D1"/>
    <mergeCell ref="A4:D4"/>
    <mergeCell ref="B12:D12"/>
    <mergeCell ref="B13:D13"/>
    <mergeCell ref="B14:D14"/>
    <mergeCell ref="B20:D20"/>
    <mergeCell ref="A21:D2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21</v>
      </c>
      <c r="B2" s="14">
        <v>0.02</v>
      </c>
      <c r="C2" t="s">
        <v>3</v>
      </c>
      <c r="D2" t="s" s="7">
        <v>33</v>
      </c>
      <c r="E2" t="s" s="8"/>
    </row>
    <row r="3">
      <c r="A3"/>
      <c r="B3"/>
      <c r="C3"/>
      <c r="D3"/>
      <c r="E3" t="s" s="8"/>
    </row>
    <row r="4">
      <c r="A4" t="s" s="9">
        <v>34</v>
      </c>
      <c r="B4"/>
      <c r="C4"/>
      <c r="D4"/>
      <c r="E4" t="s" s="8"/>
    </row>
    <row r="5">
      <c r="A5" t="s" s="4">
        <v>6</v>
      </c>
      <c r="B5"/>
      <c r="C5"/>
      <c r="D5"/>
      <c r="E5" t="s" s="8"/>
    </row>
    <row r="6">
      <c r="A6"/>
      <c r="B6" t="s">
        <v>35</v>
      </c>
      <c r="C6" s="10">
        <f>B2*10</f>
        <v>0.2</v>
      </c>
      <c r="D6" t="s">
        <v>3</v>
      </c>
      <c r="E6" t="s" s="8"/>
    </row>
    <row r="7">
      <c r="A7"/>
      <c r="B7"/>
      <c r="C7"/>
      <c r="D7"/>
      <c r="E7" t="s" s="8"/>
    </row>
    <row r="8">
      <c r="A8" t="s" s="11">
        <v>14</v>
      </c>
      <c r="B8" t="s" s="12">
        <v>36</v>
      </c>
      <c r="C8"/>
      <c r="D8"/>
      <c r="E8" t="s" s="8"/>
    </row>
    <row r="9">
      <c r="A9"/>
      <c r="B9" t="s" s="3">
        <v>37</v>
      </c>
      <c r="C9"/>
      <c r="D9"/>
      <c r="E9" t="s" s="8"/>
    </row>
    <row r="10">
      <c r="A10" t="s" s="11">
        <v>16</v>
      </c>
      <c r="B10" t="s" s="12">
        <v>38</v>
      </c>
      <c r="C10"/>
      <c r="D10"/>
      <c r="E10" t="s" s="8"/>
    </row>
    <row r="11">
      <c r="A11"/>
      <c r="B11" t="s">
        <v>35</v>
      </c>
      <c r="C11" s="10">
        <f>B2*10</f>
        <v>0.2</v>
      </c>
      <c r="D11" t="s">
        <v>3</v>
      </c>
      <c r="E11" t="s" s="8"/>
    </row>
    <row r="12">
      <c r="A12"/>
      <c r="B12" t="s" s="3">
        <v>39</v>
      </c>
      <c r="C12"/>
      <c r="D12"/>
      <c r="E12" t="s" s="8"/>
    </row>
    <row r="13">
      <c r="A13" t="s" s="11">
        <v>17</v>
      </c>
      <c r="B13" t="s" s="12">
        <v>40</v>
      </c>
      <c r="C13"/>
      <c r="D13"/>
      <c r="E13" t="s" s="8"/>
    </row>
    <row r="14">
      <c r="A14"/>
      <c r="B14" t="s" s="3">
        <v>41</v>
      </c>
      <c r="C14"/>
      <c r="D14"/>
      <c r="E14" t="s" s="8"/>
    </row>
    <row r="15">
      <c r="A15" t="s" s="11">
        <v>42</v>
      </c>
      <c r="B15" t="inlineStr" s="12">
        <is>
          <t>[RÉDUIRE] Contrôler l'à-point : consistance sirupeuse, la glace nappe le dos d'une cuillère d'une couche brillante et adhérente. Passer à nouveau au chinois étamine ; refroidir rapidement ; réserver à couvert en enceinte réfrigérée.</t>
        </is>
      </c>
      <c r="C15"/>
      <c r="D15"/>
      <c r="E15" t="s" s="8"/>
    </row>
    <row r="16">
      <c r="A16"/>
      <c r="B16" t="s" s="3">
        <v>43</v>
      </c>
      <c r="C16"/>
      <c r="D16"/>
      <c r="E16" t="s" s="8"/>
    </row>
    <row r="17">
      <c r="A17" t="s" s="13">
        <v>19</v>
      </c>
      <c r="B17"/>
      <c r="C17"/>
      <c r="D17"/>
      <c r="E17" t="s" s="8"/>
    </row>
  </sheetData>
  <sheetProtection sheet="1" formatRows="0" formatColumns="0"/>
  <mergeCells count="11">
    <mergeCell ref="A1:D1"/>
    <mergeCell ref="A4:D4"/>
    <mergeCell ref="B8:D8"/>
    <mergeCell ref="B9:D9"/>
    <mergeCell ref="B10:D10"/>
    <mergeCell ref="B12:D12"/>
    <mergeCell ref="B13:D13"/>
    <mergeCell ref="B14:D14"/>
    <mergeCell ref="B15:D15"/>
    <mergeCell ref="B16:D16"/>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21</v>
      </c>
      <c r="B2" s="14">
        <v>0.2</v>
      </c>
      <c r="C2" t="s">
        <v>3</v>
      </c>
      <c r="D2" t="s" s="7">
        <v>33</v>
      </c>
      <c r="E2" t="s" s="8"/>
    </row>
    <row r="3">
      <c r="A3"/>
      <c r="B3"/>
      <c r="C3"/>
      <c r="D3"/>
      <c r="E3" t="s" s="8"/>
    </row>
    <row r="4">
      <c r="A4" t="s" s="9">
        <v>45</v>
      </c>
      <c r="B4"/>
      <c r="C4"/>
      <c r="D4"/>
      <c r="E4" t="s" s="8"/>
    </row>
    <row r="5">
      <c r="A5" t="s" s="4">
        <v>6</v>
      </c>
      <c r="B5"/>
      <c r="C5"/>
      <c r="D5"/>
      <c r="E5" t="s" s="8"/>
    </row>
    <row r="6">
      <c r="A6"/>
      <c r="B6" t="s">
        <v>46</v>
      </c>
      <c r="C6" s="10">
        <f>B2*1</f>
        <v>0.2</v>
      </c>
      <c r="D6" t="s">
        <v>9</v>
      </c>
      <c r="E6" t="s" s="8"/>
    </row>
    <row r="7">
      <c r="A7"/>
      <c r="B7" t="s">
        <v>47</v>
      </c>
      <c r="C7" s="10">
        <f>B2*0.1</f>
        <v>0.02</v>
      </c>
      <c r="D7" t="s">
        <v>9</v>
      </c>
      <c r="E7" t="s" s="8"/>
    </row>
    <row r="8">
      <c r="A8"/>
      <c r="B8" t="s">
        <v>48</v>
      </c>
      <c r="C8" s="10">
        <f>B2*0.1</f>
        <v>0.02</v>
      </c>
      <c r="D8" t="s">
        <v>9</v>
      </c>
      <c r="E8" t="s" s="8"/>
    </row>
    <row r="9">
      <c r="A9"/>
      <c r="B9" t="s">
        <v>49</v>
      </c>
      <c r="C9" s="10">
        <f>B2*0.01</f>
        <v>0.002</v>
      </c>
      <c r="D9" t="s">
        <v>9</v>
      </c>
      <c r="E9" t="s" s="8"/>
    </row>
    <row r="10">
      <c r="A10"/>
      <c r="B10" t="s">
        <v>50</v>
      </c>
      <c r="C10" s="10">
        <f>B2*0.2</f>
        <v>0.04</v>
      </c>
      <c r="D10" t="s">
        <v>9</v>
      </c>
      <c r="E10" t="s" s="8"/>
    </row>
    <row r="11">
      <c r="A11"/>
      <c r="B11" t="s">
        <v>51</v>
      </c>
      <c r="C11" s="10">
        <f>B2*1</f>
        <v>0.2</v>
      </c>
      <c r="D11" t="s">
        <v>26</v>
      </c>
      <c r="E11" t="s" s="8"/>
    </row>
    <row r="12">
      <c r="A12"/>
      <c r="B12" t="s">
        <v>52</v>
      </c>
      <c r="C12" s="10">
        <f>B2*1.5</f>
        <v>0.3</v>
      </c>
      <c r="D12" t="s">
        <v>3</v>
      </c>
      <c r="E12" t="s" s="8"/>
    </row>
    <row r="13">
      <c r="A13"/>
      <c r="B13"/>
      <c r="C13"/>
      <c r="D13"/>
      <c r="E13" t="s" s="8"/>
    </row>
    <row r="14">
      <c r="A14" t="s" s="11">
        <v>14</v>
      </c>
      <c r="B14" t="s" s="12">
        <v>53</v>
      </c>
      <c r="C14"/>
      <c r="D14"/>
      <c r="E14" t="s" s="8"/>
    </row>
    <row r="15">
      <c r="A15" t="s" s="11">
        <v>16</v>
      </c>
      <c r="B15" t="s" s="12">
        <v>54</v>
      </c>
      <c r="C15"/>
      <c r="D15"/>
      <c r="E15" t="s" s="8"/>
    </row>
    <row r="16">
      <c r="A16"/>
      <c r="B16" t="s">
        <v>46</v>
      </c>
      <c r="C16" s="10">
        <f>B2*1</f>
        <v>0.2</v>
      </c>
      <c r="D16" t="s">
        <v>9</v>
      </c>
      <c r="E16" t="s" s="8"/>
    </row>
    <row r="17">
      <c r="A17" t="s" s="11">
        <v>17</v>
      </c>
      <c r="B17" t="inlineStr" s="12">
        <is>
          <t>Colorer les os au four dans une plaque à rôtir aux dimensions appropriées — Sans matière grasse ; retourner les os fréquemment. Une plaque trop grande fait brûler les sucs (amertume), trop petite empêche une coloration uniforme.</t>
        </is>
      </c>
      <c r="C17"/>
      <c r="D17"/>
      <c r="E17" t="s" s="8"/>
    </row>
    <row r="18">
      <c r="A18" t="s" s="11">
        <v>42</v>
      </c>
      <c r="B18" t="inlineStr" s="12">
        <is>
          <t>Préparer la garniture aromatique — Éplucher et laver les légumes ; tailler carottes et oignons en gros dés (mirepoix) ; écraser l'ail dégermé ; concasser les tomates sans les monder ; confectionner le bouquet garni.</t>
        </is>
      </c>
      <c r="C18"/>
      <c r="D18"/>
      <c r="E18" t="s" s="8"/>
    </row>
    <row r="19">
      <c r="A19"/>
      <c r="B19" t="s">
        <v>47</v>
      </c>
      <c r="C19" s="10">
        <f>B2*0.1</f>
        <v>0.02</v>
      </c>
      <c r="D19" t="s">
        <v>9</v>
      </c>
      <c r="E19" t="s" s="8"/>
    </row>
    <row r="20">
      <c r="A20"/>
      <c r="B20" t="s">
        <v>48</v>
      </c>
      <c r="C20" s="10">
        <f>B2*0.1</f>
        <v>0.02</v>
      </c>
      <c r="D20" t="s">
        <v>9</v>
      </c>
      <c r="E20" t="s" s="8"/>
    </row>
    <row r="21">
      <c r="A21"/>
      <c r="B21" t="s">
        <v>49</v>
      </c>
      <c r="C21" s="10">
        <f>B2*0.01</f>
        <v>0.002</v>
      </c>
      <c r="D21" t="s">
        <v>9</v>
      </c>
      <c r="E21" t="s" s="8"/>
    </row>
    <row r="22">
      <c r="A22"/>
      <c r="B22" t="s">
        <v>50</v>
      </c>
      <c r="C22" s="10">
        <f>B2*0.2</f>
        <v>0.04</v>
      </c>
      <c r="D22" t="s">
        <v>9</v>
      </c>
      <c r="E22" t="s" s="8"/>
    </row>
    <row r="23">
      <c r="A23"/>
      <c r="B23" t="s">
        <v>51</v>
      </c>
      <c r="C23" s="10">
        <f>B2*1</f>
        <v>0.2</v>
      </c>
      <c r="D23" t="s">
        <v>26</v>
      </c>
      <c r="E23" t="s" s="8"/>
    </row>
    <row r="24">
      <c r="A24" t="s" s="11">
        <v>55</v>
      </c>
      <c r="B24" t="inlineStr" s="12">
        <is>
          <t>Ajouter carottes et oignons sur les os presque colorés — Les répartir sans remuer, laisser suer une dizaine de minutes. Débarrasser os et garniture dans un rondeau haut ou une marmite.</t>
        </is>
      </c>
      <c r="C24"/>
      <c r="D24"/>
      <c r="E24" t="s" s="8"/>
    </row>
    <row r="25">
      <c r="A25" t="s" s="11">
        <v>56</v>
      </c>
      <c r="B25" t="inlineStr" s="12">
        <is>
          <t>Mouiller le fond — Dégraisser complètement la plaque, la déglacer à l'eau froide et verser le déglaçage sur les os ; compléter le mouillement à l'eau froide (ou au fond blanc de veau).</t>
        </is>
      </c>
      <c r="C25"/>
      <c r="D25"/>
      <c r="E25" t="s" s="8"/>
    </row>
    <row r="26">
      <c r="A26"/>
      <c r="B26" t="s">
        <v>52</v>
      </c>
      <c r="C26" s="10">
        <f>B2*1.5</f>
        <v>0.3</v>
      </c>
      <c r="D26" t="s">
        <v>3</v>
      </c>
      <c r="E26" t="s" s="8"/>
    </row>
    <row r="27">
      <c r="A27" t="s" s="11">
        <v>57</v>
      </c>
      <c r="B27"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C27"/>
      <c r="D27"/>
      <c r="E27" t="s" s="8"/>
    </row>
    <row r="28">
      <c r="A28" t="s" s="11">
        <v>58</v>
      </c>
      <c r="B28" t="s" s="12">
        <v>59</v>
      </c>
      <c r="C28"/>
      <c r="D28"/>
      <c r="E28" t="s" s="8"/>
    </row>
    <row r="29">
      <c r="A29" t="s" s="11">
        <v>60</v>
      </c>
      <c r="B29" t="s" s="12">
        <v>61</v>
      </c>
      <c r="C29"/>
      <c r="D29"/>
      <c r="E29" t="s" s="8"/>
    </row>
    <row r="30">
      <c r="A30" t="s" s="13">
        <v>19</v>
      </c>
      <c r="B30"/>
      <c r="C30"/>
      <c r="D30"/>
      <c r="E30" t="s" s="8"/>
    </row>
  </sheetData>
  <sheetProtection sheet="1" formatRows="0" formatColumns="0"/>
  <mergeCells count="12">
    <mergeCell ref="A1:D1"/>
    <mergeCell ref="A4:D4"/>
    <mergeCell ref="B14:D14"/>
    <mergeCell ref="B15:D15"/>
    <mergeCell ref="B17:D17"/>
    <mergeCell ref="B18:D18"/>
    <mergeCell ref="B24:D24"/>
    <mergeCell ref="B25:D25"/>
    <mergeCell ref="B27:D27"/>
    <mergeCell ref="B28:D28"/>
    <mergeCell ref="B29:D29"/>
    <mergeCell ref="A30:D3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21</v>
      </c>
      <c r="B2" s="14">
        <v>0.2</v>
      </c>
      <c r="C2" t="s">
        <v>26</v>
      </c>
      <c r="D2" t="s" s="7">
        <v>63</v>
      </c>
      <c r="E2" t="s" s="8"/>
    </row>
    <row r="3">
      <c r="A3"/>
      <c r="B3"/>
      <c r="C3"/>
      <c r="D3"/>
      <c r="E3" t="s" s="8"/>
    </row>
    <row r="4">
      <c r="A4" t="s" s="9">
        <v>64</v>
      </c>
      <c r="B4"/>
      <c r="C4"/>
      <c r="D4"/>
      <c r="E4" t="s" s="8"/>
    </row>
    <row r="5">
      <c r="A5" t="s" s="4">
        <v>6</v>
      </c>
      <c r="B5"/>
      <c r="C5"/>
      <c r="D5"/>
      <c r="E5" t="s" s="8"/>
    </row>
    <row r="6">
      <c r="A6"/>
      <c r="B6" t="s">
        <v>65</v>
      </c>
      <c r="C6" s="10">
        <f>B2*0.02</f>
        <v>0.004</v>
      </c>
      <c r="D6" t="s">
        <v>9</v>
      </c>
      <c r="E6" t="s" s="8"/>
    </row>
    <row r="7">
      <c r="A7"/>
      <c r="B7" t="s">
        <v>66</v>
      </c>
      <c r="C7" s="10">
        <f>B2*0.001</f>
        <v>0.0002</v>
      </c>
      <c r="D7" t="s">
        <v>9</v>
      </c>
      <c r="E7" t="s" s="8"/>
    </row>
    <row r="8">
      <c r="A8"/>
      <c r="B8" t="s">
        <v>67</v>
      </c>
      <c r="C8" s="10">
        <f>B2*0.001</f>
        <v>0.0002</v>
      </c>
      <c r="D8" t="s">
        <v>9</v>
      </c>
      <c r="E8" t="s" s="8"/>
    </row>
    <row r="9">
      <c r="A9"/>
      <c r="B9"/>
      <c r="C9"/>
      <c r="D9"/>
      <c r="E9" t="s" s="8"/>
    </row>
    <row r="10">
      <c r="A10" t="s" s="11">
        <v>14</v>
      </c>
      <c r="B10" t="s" s="12">
        <v>68</v>
      </c>
      <c r="C10"/>
      <c r="D10"/>
      <c r="E10" t="s" s="8"/>
    </row>
    <row r="11">
      <c r="A11" t="s" s="11">
        <v>16</v>
      </c>
      <c r="B11" t="inlineStr" s="12">
        <is>
          <t>[TRIER]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C11"/>
      <c r="D11"/>
      <c r="E11" t="s" s="8"/>
    </row>
    <row r="12">
      <c r="A12" t="s" s="11">
        <v>17</v>
      </c>
      <c r="B12" t="inlineStr" s="12">
        <is>
          <t>[FOURRER]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C12"/>
      <c r="D12"/>
      <c r="E12" t="s" s="8"/>
    </row>
    <row r="13">
      <c r="A13"/>
      <c r="B13" t="s">
        <v>65</v>
      </c>
      <c r="C13" s="10">
        <f>B2*0.02</f>
        <v>0.004</v>
      </c>
      <c r="D13" t="s">
        <v>9</v>
      </c>
      <c r="E13" t="s" s="8"/>
    </row>
    <row r="14">
      <c r="A14"/>
      <c r="B14" t="s">
        <v>66</v>
      </c>
      <c r="C14" s="10">
        <f>B2*0.001</f>
        <v>0.0002</v>
      </c>
      <c r="D14" t="s">
        <v>9</v>
      </c>
      <c r="E14" t="s" s="8"/>
    </row>
    <row r="15">
      <c r="A15"/>
      <c r="B15" t="s">
        <v>67</v>
      </c>
      <c r="C15" s="10">
        <f>B2*0.001</f>
        <v>0.0002</v>
      </c>
      <c r="D15" t="s">
        <v>9</v>
      </c>
      <c r="E15" t="s" s="8"/>
    </row>
    <row r="16">
      <c r="A16" t="s" s="13">
        <v>19</v>
      </c>
      <c r="B16"/>
      <c r="C16"/>
      <c r="D16"/>
      <c r="E16" t="s" s="8"/>
    </row>
  </sheetData>
  <sheetProtection sheet="1" formatRows="0" formatColumns="0"/>
  <mergeCells count="6">
    <mergeCell ref="A1:D1"/>
    <mergeCell ref="A4:D4"/>
    <mergeCell ref="B10:D10"/>
    <mergeCell ref="B11:D11"/>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2026-10-30T14:36:08Z</dcterms:created>
  <dc:title>SAUCE MOUSQUETAIRE</dc:title>
  <dc:subject/>
  <dc:creator>CUIS.web</dc:creator>
  <cp:lastModifiedBy/>
  <cp:keywords/>
  <dc:description>Export automatique — moteur récursif d'origine : Bernard Vandendaele</dc:description>
  <cp:category/>
  <dc:language>en-US</dc:language>
  <dcterms:modified xsi:type="dcterms:W3CDTF">2026-10-30T14:36:08Z</dcterms:modified>
  <cp:revision>1</cp:revision>
</cp:coreProperties>
</file>