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<sst xmlns="http://schemas.openxmlformats.org/spreadsheetml/2006/main" count="82" uniqueCount="82">
  <si>
    <t>Fiche technique</t>
  </si>
  <si>
    <t>Nom</t>
  </si>
  <si>
    <t>SAUCE MAYONNAISE</t>
  </si>
  <si>
    <t>Code</t>
  </si>
  <si>
    <t>GRO_CDR_B300</t>
  </si>
  <si>
    <t>Classe</t>
  </si>
  <si>
    <t>Sauces émulsionnées froides (CUI.SAU.FROIDES)</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</si>
  <si>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</si>
  <si>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</si>
  <si>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</si>
  <si>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</si>
  <si>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</si>
  <si>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</si>
  <si>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</si>
  <si>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</si>
  <si>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1,2 lt</t>
  </si>
  <si>
    <t>Coût de revient H.T. (qt de référence)</t>
  </si>
  <si>
    <t>Coût unitaire H.T.</t>
  </si>
  <si>
    <t>Quantité demandée pour cet export</t>
  </si>
  <si>
    <t>Coût de revient total H.T. pour cette quantité</t>
  </si>
  <si>
    <t>Export généré le</t>
  </si>
  <si>
    <t>30/10/2026 15:34</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</si>
  <si>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</si>
  <si>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</si>
  <si>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</si>
  <si>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</si>
  <si>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</si>
  <si>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</si>
  <si>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</si>
  <si>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</si>
  <si>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</si>
  <si>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</si>
  <si>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00SAU_MP005</t>
  </si>
  <si>
    <t>Vinaigre d'alcool coloré 6%</t>
  </si>
  <si>
    <t>Condiments et sauces prêtes</t>
  </si>
  <si>
    <t>EPI-POIVRE-BLAN</t>
  </si>
  <si>
    <t>Poivre blanc moulu</t>
  </si>
  <si>
    <t>Épices en poudre et graines</t>
  </si>
  <si>
    <t>kg</t>
  </si>
  <si>
    <t>HUI-TOURNESOL</t>
  </si>
  <si>
    <t>Huile de tournesol raffinée vrac</t>
  </si>
  <si>
    <t>Huiles végétales</t>
  </si>
  <si>
    <t>00000047</t>
  </si>
  <si>
    <t>OEUF A3 (PRIX)</t>
  </si>
  <si>
    <t>Oeufs entiers</t>
  </si>
  <si>
    <t>pc</t>
  </si>
  <si>
    <t>MOUTARDE-DIJON</t>
  </si>
  <si>
    <t>Moutarde de Dijon forte</t>
  </si>
  <si>
    <t>Sels et condiments de base</t>
  </si>
  <si>
    <t>Total</t>
  </si>
  <si>
    <t>Niveau</t>
  </si>
  <si>
    <t>Composant</t>
  </si>
  <si>
    <t>Type</t>
  </si>
  <si>
    <t>Quantité (pour 1,2 lt)</t>
  </si>
  <si>
    <t>recette</t>
  </si>
  <si>
    <t>Sauces émulsionnées froides</t>
  </si>
  <si>
    <t xml:space="preserve">    ↳ Huile de tournesol raffinée vrac</t>
  </si>
  <si>
    <t>matiere</t>
  </si>
  <si>
    <t xml:space="preserve">    ↳ JAUNE D'OEUF (P)</t>
  </si>
  <si>
    <t>Conversions oeufs et ovoproduits</t>
  </si>
  <si>
    <t xml:space="preserve">        ↳ JAUNE D'OEUF (ML)</t>
  </si>
  <si>
    <t xml:space="preserve">            ↳ OEUF A3 (PRIX)</t>
  </si>
  <si>
    <t xml:space="preserve">    ↳ Moutarde de Dijon forte</t>
  </si>
  <si>
    <t xml:space="preserve">    ↳ Vinaigre d'alcool coloré 6%</t>
  </si>
  <si>
    <t xml:space="preserve">    ↳ Poivre blanc moulu</t>
  </si>
  <si>
    <t>Recette</t>
  </si>
  <si>
    <t>#</t>
  </si>
  <si>
    <t>Verbe</t>
  </si>
  <si>
    <t>Étape</t>
  </si>
  <si>
    <t>Précision technique</t>
  </si>
  <si>
    <t>Durée</t>
  </si>
  <si>
    <t>METTRE EN PLACE</t>
  </si>
  <si>
    <t>Mettre en place le poste de travail — Mesurer et contrôler les denrées. Elles doivent être utilisées à la température ambiante de la cuisine.</t>
  </si>
  <si>
    <t>10 à 15 min</t>
  </si>
  <si>
    <t>CLARIFIER</t>
  </si>
  <si>
    <t>INCORPORER</t>
  </si>
  <si>
    <t>Fiche technique — SAUCE MAYONNAISE</t>
  </si>
  <si>
    <t>SAUCE MAYONNAISE  GRO_CDR_B300</t>
  </si>
  <si>
    <t>1.</t>
  </si>
  <si>
    <t>2.</t>
  </si>
  <si>
    <t xml:space="preserve">    JAUNE D'OEUF (P) (conv.)</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</si>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</sst>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2.1248</v>
      </c>
    </row>
    <row r="12">
      <c r="A12" t="s" s="3">
        <v>17</v>
      </c>
      <c r="B12" s="4">
        <v>1.7706666666667</v>
      </c>
    </row>
    <row r="13">
      <c r="A13"/>
      <c r="B13"/>
    </row>
    <row r="14">
      <c r="A14" t="s" s="5">
        <v>18</v>
      </c>
      <c r="B14" t="s" s="5">
        <v>15</v>
      </c>
    </row>
    <row r="15">
      <c r="A15" t="s" s="5">
        <v>19</v>
      </c>
      <c r="B15" s="6">
        <v>2.1248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1.2</v>
      </c>
      <c r="C3" t="s" s="10">
        <v>25</v>
      </c>
      <c r="D3"/>
      <c r="E3"/>
      <c r="F3"/>
    </row>
    <row r="4">
      <c r="A4" t="s">
        <v>26</v>
      </c>
      <c r="B4" s="11">
        <f>$B$2*B3</f>
        <v>1.2</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0.03</v>
      </c>
      <c r="E7" s="11">
        <f>D7*$B$2</f>
        <v>0.03</v>
      </c>
      <c r="F7" t="s">
        <v>25</v>
      </c>
      <c r="G7" s="4">
        <f>E7*3</f>
        <v>0.09</v>
      </c>
    </row>
    <row r="8">
      <c r="A8" t="s">
        <v>35</v>
      </c>
      <c r="B8" t="s">
        <v>36</v>
      </c>
      <c r="C8" t="s">
        <v>37</v>
      </c>
      <c r="D8" s="9">
        <v>0.001</v>
      </c>
      <c r="E8" s="11">
        <f>D8*$B$2</f>
        <v>0.001</v>
      </c>
      <c r="F8" t="s">
        <v>38</v>
      </c>
      <c r="G8" s="4">
        <f>E8*14.8</f>
        <v>0.0148</v>
      </c>
    </row>
    <row r="9">
      <c r="A9" t="s">
        <v>39</v>
      </c>
      <c r="B9" t="s">
        <v>40</v>
      </c>
      <c r="C9" t="s">
        <v>41</v>
      </c>
      <c r="D9" s="9">
        <v>1</v>
      </c>
      <c r="E9" s="11">
        <f>D9*$B$2</f>
        <v>1</v>
      </c>
      <c r="F9" t="s">
        <v>25</v>
      </c>
      <c r="G9" s="4">
        <f>E9*1.05</f>
        <v>1.05</v>
      </c>
    </row>
    <row r="10">
      <c r="A10" t="s" s="12">
        <v>42</v>
      </c>
      <c r="B10" t="s">
        <v>43</v>
      </c>
      <c r="C10" t="s">
        <v>44</v>
      </c>
      <c r="D10" s="9">
        <v>3</v>
      </c>
      <c r="E10" s="11">
        <f>D10*$B$2</f>
        <v>3</v>
      </c>
      <c r="F10" t="s">
        <v>45</v>
      </c>
      <c r="G10" s="4">
        <f>E10*0.27</f>
        <v>0.81</v>
      </c>
    </row>
    <row r="11">
      <c r="A11" t="s">
        <v>46</v>
      </c>
      <c r="B11" t="s">
        <v>47</v>
      </c>
      <c r="C11" t="s">
        <v>48</v>
      </c>
      <c r="D11" s="9">
        <v>0.05</v>
      </c>
      <c r="E11" s="11">
        <f>D11*$B$2</f>
        <v>0.05</v>
      </c>
      <c r="F11" t="s">
        <v>38</v>
      </c>
      <c r="G11" s="4">
        <f>E11*3.2</f>
        <v>0.16</v>
      </c>
    </row>
    <row r="12">
      <c r="A12"/>
      <c r="B12"/>
      <c r="C12"/>
      <c r="D12"/>
      <c r="E12"/>
      <c r="F12" t="s" s="3">
        <v>49</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30</v>
      </c>
      <c r="F1" t="s" s="2">
        <v>5</v>
      </c>
    </row>
    <row r="2">
      <c r="A2">
        <v>0</v>
      </c>
      <c r="B2" t="s">
        <v>2</v>
      </c>
      <c r="C2" t="s">
        <v>54</v>
      </c>
      <c r="D2" s="11">
        <v>1.2</v>
      </c>
      <c r="E2" t="s">
        <v>25</v>
      </c>
      <c r="F2" t="s">
        <v>55</v>
      </c>
    </row>
    <row r="3">
      <c r="A3">
        <v>1</v>
      </c>
      <c r="B3" t="s">
        <v>56</v>
      </c>
      <c r="C3" t="s">
        <v>57</v>
      </c>
      <c r="D3" s="11">
        <v>1</v>
      </c>
      <c r="E3" t="s">
        <v>25</v>
      </c>
      <c r="F3" t="s">
        <v>41</v>
      </c>
    </row>
    <row r="4">
      <c r="A4">
        <v>1</v>
      </c>
      <c r="B4" t="s">
        <v>58</v>
      </c>
      <c r="C4" t="s">
        <v>54</v>
      </c>
      <c r="D4" s="11">
        <v>6</v>
      </c>
      <c r="E4" t="s">
        <v>45</v>
      </c>
      <c r="F4" t="s">
        <v>59</v>
      </c>
    </row>
    <row r="5">
      <c r="A5">
        <v>2</v>
      </c>
      <c r="B5" t="s">
        <v>60</v>
      </c>
      <c r="C5" t="s">
        <v>54</v>
      </c>
      <c r="D5" s="11">
        <v>0.114</v>
      </c>
      <c r="E5" t="s">
        <v>25</v>
      </c>
      <c r="F5" t="s">
        <v>59</v>
      </c>
    </row>
    <row r="6">
      <c r="A6">
        <v>3</v>
      </c>
      <c r="B6" t="s">
        <v>61</v>
      </c>
      <c r="C6" t="s">
        <v>57</v>
      </c>
      <c r="D6" s="11">
        <v>3</v>
      </c>
      <c r="E6" t="s">
        <v>45</v>
      </c>
      <c r="F6" t="s">
        <v>44</v>
      </c>
    </row>
    <row r="7">
      <c r="A7">
        <v>1</v>
      </c>
      <c r="B7" t="s">
        <v>62</v>
      </c>
      <c r="C7" t="s">
        <v>57</v>
      </c>
      <c r="D7" s="11">
        <v>0.05</v>
      </c>
      <c r="E7" t="s">
        <v>38</v>
      </c>
      <c r="F7" t="s">
        <v>48</v>
      </c>
    </row>
    <row r="8">
      <c r="A8">
        <v>1</v>
      </c>
      <c r="B8" t="s">
        <v>63</v>
      </c>
      <c r="C8" t="s">
        <v>57</v>
      </c>
      <c r="D8" s="11">
        <v>0.03</v>
      </c>
      <c r="E8" t="s">
        <v>25</v>
      </c>
      <c r="F8" t="s">
        <v>34</v>
      </c>
    </row>
    <row r="9">
      <c r="A9">
        <v>1</v>
      </c>
      <c r="B9" t="s">
        <v>64</v>
      </c>
      <c r="C9" t="s">
        <v>57</v>
      </c>
      <c r="D9" s="11">
        <v>0.001</v>
      </c>
      <c r="E9" t="s">
        <v>38</v>
      </c>
      <c r="F9"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t="s">
        <v>71</v>
      </c>
      <c r="D2" t="s" s="14">
        <v>72</v>
      </c>
      <c r="E2" t="s" s="14">
        <v>73</v>
      </c>
      <c r="F2"/>
    </row>
    <row r="3">
      <c r="A3" t="s">
        <v>2</v>
      </c>
      <c r="B3">
        <v>2</v>
      </c>
      <c r="C3" t="s">
        <v>74</v>
      </c>
      <c r="D3" t="inlineStr" s="14">
        <is>
          <t>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t>
        </is>
      </c>
      <c r="E3" t="s" s="14"/>
      <c r="F3"/>
    </row>
    <row r="4">
      <c r="A4" t="s">
        <v>2</v>
      </c>
      <c r="B4">
        <v>3</v>
      </c>
      <c r="C4" t="s">
        <v>75</v>
      </c>
      <c r="D4" t="inlineStr" s="14">
        <is>
          <t>Corner et réserver — Corner les bords de la calotte, la couvrir d'un film en plastique alimentaire et la réserver (en enceinte réfrigérée si elle a été réalisée à partir d'huile de tournesol).</t>
        </is>
      </c>
      <c r="E4" t="s" s="1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76</v>
      </c>
      <c r="B1"/>
      <c r="C1"/>
      <c r="D1"/>
    </row>
    <row r="2">
      <c r="A2" t="str" s="15">
        <f>"GRO_CDR_B300 · CUI.SAU.FROIDES · référence : "&amp;Besoins!B3&amp;" "&amp;Besoins!C3&amp;" · multiplicateur réglable sur la feuille ""Besoins"""</f>
        <v>GRO_CDR_B300 · CUI.SAU.FROIDES · référence : 1,2 lt · multiplicateur réglable sur la feuille </v>
      </c>
      <c r="B2"/>
      <c r="C2"/>
      <c r="D2"/>
    </row>
    <row r="3">
      <c r="A3"/>
      <c r="B3"/>
      <c r="C3"/>
      <c r="D3"/>
    </row>
    <row r="4">
      <c r="A4" t="s" s="16">
        <v>77</v>
      </c>
      <c r="B4"/>
      <c r="C4"/>
      <c r="D4"/>
    </row>
    <row r="5">
      <c r="A5" t="s" s="17">
        <v>78</v>
      </c>
      <c r="B5" t="str" s="14">
        <f>"[METTRE EN PLACE] "&amp;Procedure!D2</f>
        <v>[METTRE EN PLACE] Mettre en place le poste de travail — Mesurer et contrôler les denrées. Elles doivent être utilisées à la température ambiante de la cuisine.</v>
      </c>
      <c r="C5"/>
      <c r="D5"/>
    </row>
    <row r="6">
      <c r="A6"/>
      <c r="B6" t="str" s="18">
        <f>"ℹ "&amp;Procedure!E2</f>
        <v>ℹ</v>
      </c>
      <c r="C6"/>
      <c r="D6"/>
    </row>
    <row r="7">
      <c r="A7" t="s" s="17">
        <v>79</v>
      </c>
      <c r="B7" t="str" s="14">
        <f>"[CLARIFIER] "&amp;Procedure!D3</f>
        <v>[CLARIFIER] 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v>
      </c>
      <c r="C7"/>
      <c r="D7"/>
    </row>
    <row r="8">
      <c r="A8"/>
      <c r="B8" t="str">
        <f>Besoins!B9</f>
        <v>Huile de tournesol raffinée vrac</v>
      </c>
      <c r="C8" s="11">
        <f>Besoins!E9</f>
        <v>1</v>
      </c>
      <c r="D8" t="str">
        <f>Besoins!F9</f>
        <v>lt</v>
      </c>
    </row>
    <row r="9">
      <c r="A9"/>
      <c r="B9" t="s">
        <v>80</v>
      </c>
      <c r="C9" s="11">
        <f>'Besoins'!$B$2*6</f>
        <v>6</v>
      </c>
      <c r="D9" t="s">
        <v>45</v>
      </c>
    </row>
    <row r="10">
      <c r="A10"/>
      <c r="B10" t="str">
        <f>Besoins!B11</f>
        <v>Moutarde de Dijon forte</v>
      </c>
      <c r="C10" s="11">
        <f>Besoins!E11</f>
        <v>0.05</v>
      </c>
      <c r="D10" t="str">
        <f>Besoins!F11</f>
        <v>kg</v>
      </c>
    </row>
    <row r="11">
      <c r="A11"/>
      <c r="B11" t="str">
        <f>Besoins!B7</f>
        <v>Vinaigre d'alcool coloré 6%</v>
      </c>
      <c r="C11" s="11">
        <f>Besoins!E7</f>
        <v>0.03</v>
      </c>
      <c r="D11" t="str">
        <f>Besoins!F7</f>
        <v>lt</v>
      </c>
    </row>
    <row r="12">
      <c r="A12"/>
      <c r="B12" t="str">
        <f>Besoins!B8</f>
        <v>Poivre blanc moulu</v>
      </c>
      <c r="C12" s="11">
        <f>Besoins!E8</f>
        <v>0.001</v>
      </c>
      <c r="D12" t="str">
        <f>Besoins!F8</f>
        <v>kg</v>
      </c>
    </row>
    <row r="13">
      <c r="A13" t="s" s="17">
        <v>81</v>
      </c>
      <c r="B13" t="str" s="14">
        <f>"[INCORPORER] "&amp;Procedure!D4</f>
        <v>[INCORPORER] Corner et réserver — Corner les bords de la calotte, la couvrir d'un film en plastique alimentaire et la réserver (en enceinte réfrigérée si elle a été réalisée à partir d'huile de tournesol).</v>
      </c>
      <c r="C13"/>
      <c r="D13"/>
    </row>
    <row r="14">
      <c r="A14"/>
      <c r="B14"/>
      <c r="C14"/>
      <c r="D14"/>
    </row>
    <row r="15">
      <c r="A15" t="s" s="19">
        <v>22</v>
      </c>
      <c r="B15"/>
      <c r="C15"/>
      <c r="D15"/>
    </row>
  </sheetData>
  <sheetProtection sheet="1" formatRows="0" formatColumns="0"/>
  <mergeCells count="8">
    <mergeCell ref="A1:D1"/>
    <mergeCell ref="A2:D2"/>
    <mergeCell ref="A4:D4"/>
    <mergeCell ref="B5:D5"/>
    <mergeCell ref="B6:D6"/>
    <mergeCell ref="B7:D7"/>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2026-10-30T14:34:23Z</dcterms:created>
  <dc:title>SAUCE MAYONNAISE</dc:title>
  <dc:subject/>
  <dc:creator>CUIS.web</dc:creator>
  <cp:lastModifiedBy/>
  <cp:keywords/>
  <dc:description>Export automatique — moteur récursif d'origine : Bernard Vandendaele</dc:description>
  <cp:category/>
  <dc:language>en-US</dc:language>
  <dcterms:modified xsi:type="dcterms:W3CDTF">2026-10-30T14:34:23Z</dcterms:modified>
  <cp:revision>1</cp:revision>
</cp:coreProperties>
</file>