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Concentré de tomate — boîte 4/4" sheetId="2" r:id="rId2"/>
    <sheet name="BOUQUET GARNI" sheetId="3" r:id="rId3"/>
    <sheet name="FUMET DE POISSON" sheetId="4" r:id="rId4"/>
    <sheet name="VELOUTÉ DE POISSON" sheetId="5" r:id="rId5"/>
    <sheet name="ROUX BLANC" sheetId="6" r:id="rId6"/>
  </sheets>
</workbook>
</file>

<file path=xl/sharedStrings.xml><?xml version="1.0" encoding="utf-8"?>
<sst xmlns="http://schemas.openxmlformats.org/spreadsheetml/2006/main" count="96" uniqueCount="96">
  <si>
    <t>SAUCE NANTUA</t>
  </si>
  <si>
    <t>Annotations</t>
  </si>
  <si>
    <t>Quantité souhaitée</t>
  </si>
  <si>
    <t>lt</t>
  </si>
  <si>
    <t>référence : 1 lt</t>
  </si>
  <si>
    <t>SAUCE NANTUA  GRO_CDR_B296</t>
  </si>
  <si>
    <t>Ingrédients</t>
  </si>
  <si>
    <t xml:space="preserve">    Écrevisses vivantes</t>
  </si>
  <si>
    <t>kg</t>
  </si>
  <si>
    <t xml:space="preserve">    Beurre de cuisine bloc 10 kg</t>
  </si>
  <si>
    <t xml:space="preserve">    CAROTTE France extra colis 12kg</t>
  </si>
  <si>
    <t xml:space="preserve">    OIGNON jaune France cat.I 60-80mm</t>
  </si>
  <si>
    <t xml:space="preserve">    ÉCHALOTE France cat.I</t>
  </si>
  <si>
    <t xml:space="preserve">    TOMATE ronde Maroc cat.I 67-82mm</t>
  </si>
  <si>
    <t xml:space="preserve">    Concentré de tomate — boîte 4/4 (collectivité) — voir l'onglet "Concentré de tomate — boîte 4/4"</t>
  </si>
  <si>
    <t xml:space="preserve">    BOUQUET GARNI — voir l'onglet "BOUQUET GARNI"</t>
  </si>
  <si>
    <t>pc</t>
  </si>
  <si>
    <t xml:space="preserve">    Cognac VS (flambé, sauce)</t>
  </si>
  <si>
    <t xml:space="preserve">    VIN BLANC CUISSON (L) (conv.)</t>
  </si>
  <si>
    <t xml:space="preserve">    FUMET DE POISSON — voir l'onglet "FUMET DE POISSON"</t>
  </si>
  <si>
    <t xml:space="preserve">    VELOUTÉ DE POISSON — voir l'onglet "VELOUTÉ DE POISSON"</t>
  </si>
  <si>
    <t xml:space="preserve">    Crème liquide entière 35% MG UHT</t>
  </si>
  <si>
    <t xml:space="preserve">    Piment de Cayenne</t>
  </si>
  <si>
    <t>1.</t>
  </si>
  <si>
    <t>[METTRE EN PLACE] Mettre en place le poste de travail — Peser, mesurer et contrôler les denrées.</t>
  </si>
  <si>
    <t>ℹ 40 à 45 min</t>
  </si>
  <si>
    <t>2.</t>
  </si>
  <si>
    <t>[CHÂTRER] Laver, brosser et châtrer les écrevisses (voir page 179) — Les égoutter soigneusement.</t>
  </si>
  <si>
    <t>3.</t>
  </si>
  <si>
    <t>4.</t>
  </si>
  <si>
    <t>ℹ 15 min</t>
  </si>
  <si>
    <t>5.</t>
  </si>
  <si>
    <t>[ÉGOUTTER] Égoutter les écrevisses et les décortiquer — Réserver les queues décortiquées pour une autre utilisation.</t>
  </si>
  <si>
    <t>6.</t>
  </si>
  <si>
    <t>[CONCASSER] Broyer les carapaces à l'aide d'un pilon et les remettre en cuisson.</t>
  </si>
  <si>
    <t>7.</t>
  </si>
  <si>
    <t>[RÉDUIRE] Laisser réduire doucement le fond de sauce Nantua durant une quinzaine de minutes.</t>
  </si>
  <si>
    <t>8.</t>
  </si>
  <si>
    <t>[PASSER] Passer le fond de sauce au chinois ordinaire, en foulant fortement.</t>
  </si>
  <si>
    <t>9.</t>
  </si>
  <si>
    <t>10.</t>
  </si>
  <si>
    <t>[VÉRIFIER] Monter la sauce au beurre ou au beurre d'écrevisses.</t>
  </si>
  <si>
    <t>11.</t>
  </si>
  <si>
    <t>[MONTER] Vérifier l'onctuosité et l'assaisonnement.</t>
  </si>
  <si>
    <t>12.</t>
  </si>
  <si>
    <t>ℹ +63°C ou +3°C max</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</si>
  <si>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</si>
  <si>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</si>
  <si>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</si>
  <si>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</si>
  <si>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</si>
  <si>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</si>
  <si>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BOUQUET GARNI</t>
  </si>
  <si>
    <t>référence : 1 pc — lot unique couvrant tous les usages</t>
  </si>
  <si>
    <t>Utilisée 3 fois dans cette fiche — lot unique, calculé pour couvrir tous les usages.</t>
  </si>
  <si>
    <t>BOUQUET GARNI  BPI-CUI-BGT-GRN</t>
  </si>
  <si>
    <t xml:space="preserve">    PERSIL PLAT (KG) (conv.)</t>
  </si>
  <si>
    <t xml:space="preserve">    Thym séché</t>
  </si>
  <si>
    <t xml:space="preserve">    Laurier sauce feuilles</t>
  </si>
  <si>
    <t>[TRIER] Mise en place — Peser et mesurer toutes les denrées, vérifier leur fraîcheur.</t>
  </si>
  <si>
    <t>FUMET DE POISSON</t>
  </si>
  <si>
    <t>référence : 1 lt — lot unique couvrant tous les usages</t>
  </si>
  <si>
    <t>Utilisée 2 fois dans cette fiche — lot unique, calculé pour couvrir tous les usages.</t>
  </si>
  <si>
    <t>FUMET DE POISSON  GRO_CDR_B266</t>
  </si>
  <si>
    <t xml:space="preserve">    Arêtes et parures de poisson</t>
  </si>
  <si>
    <t xml:space="preserve">    Beurre doux 82% MG plaquette</t>
  </si>
  <si>
    <t xml:space="preserve">    Parures et pieds de champignons</t>
  </si>
  <si>
    <t xml:space="preserve">    Eau (robinet - moy. France 2026)</t>
  </si>
  <si>
    <t xml:space="preserve">    Poivre noir en grains entiers</t>
  </si>
  <si>
    <t>[CONCASSER] Mise en place du poste de travail — Réunir les denrées, le matériel de préparation et de cuisson. Contrôler la fraîcheur et la qualité des produits.</t>
  </si>
  <si>
    <t>ℹ Ôter soigneusement tous les caillots de sang, les ouïes et les yeux des têtes</t>
  </si>
  <si>
    <t>[ÉPLUCHER] Concasser, dégorger rapidement, rincer soigneusement les arêtes et les parures — Ôter tous les caillots de sang, les ouïes et les yeux des têtes.</t>
  </si>
  <si>
    <t>ℹ Émincer finement les échalotes, les oignons et tailler les carottes en paysanne</t>
  </si>
  <si>
    <t>ℹ Suer sans coloration pendant quelques minutes</t>
  </si>
  <si>
    <t>ℹ Mouiller à hauteur des arêtes avec de l'eau froide et éventuellement le vin blanc</t>
  </si>
  <si>
    <t>[BOUILLIR] Passer le fumet au chinois étamine sans fouler.</t>
  </si>
  <si>
    <t>ℹ Écumer fréquemment au cours de la cuisson — saler très légèrement</t>
  </si>
  <si>
    <t>[FRÉMIR] Refroidir le fumet rapidement — Le placer dans un récipient d'eau glacée puis le réserver à couvert en enceinte réfrigérée à + 3 °C, 24 h au maximum.</t>
  </si>
  <si>
    <t>ℹ Ne pas dépasser 25 minutes — une ébullition prolongée risque de troubler le fumet</t>
  </si>
  <si>
    <t>VELOUTÉ DE POISSON</t>
  </si>
  <si>
    <t>VELOUTÉ DE POISSON  GRO_CDR_B282B</t>
  </si>
  <si>
    <t xml:space="preserve">    ROUX BLANC — voir l'onglet "ROUX BLANC"</t>
  </si>
  <si>
    <t xml:space="preserve">    Poivre blanc moulu</t>
  </si>
  <si>
    <t>[PORTER] Porter le fond blanc ou le fumet à ébullition.</t>
  </si>
  <si>
    <t>[ASSAISONNER] Vérifier l'onctuosité et l'assaisonnement du velouté.</t>
  </si>
  <si>
    <t>ℹ 20 à 30 min</t>
  </si>
  <si>
    <t>[PASSER] Passer le velouté au chinois étamine dans un bain-marie à sauce ou dans un bahut (selon la quantité), en foulant à l'aide d'un petit pochon à sauce.</t>
  </si>
  <si>
    <t>ℹ + 63°C minimum</t>
  </si>
  <si>
    <t>Si nécessaire, corner les bords et beurrer le velouté en surface — Tamponner la surface avec quelques petites parcelles de beurre.</t>
  </si>
  <si>
    <t>Réserver le velouté à couvert dans un bain-marie à une température supérieure à + 63 °C, ou le refroidir rapidement et réglementairement.</t>
  </si>
  <si>
    <t>ROUX BLANC</t>
  </si>
  <si>
    <t>référence : 1 kg — lot unique couvrant tous les usages</t>
  </si>
  <si>
    <t>ROUX BLANC  GRO_CDR_B280</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</si>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</sst>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8</v>
      </c>
      <c r="E6" t="s" s="8"/>
    </row>
    <row r="7">
      <c r="A7"/>
      <c r="B7" t="s">
        <v>9</v>
      </c>
      <c r="C7" s="10">
        <f>B2*0.05</f>
        <v>0.05</v>
      </c>
      <c r="D7" t="s">
        <v>8</v>
      </c>
      <c r="E7" t="s" s="8"/>
    </row>
    <row r="8">
      <c r="A8"/>
      <c r="B8" t="s">
        <v>10</v>
      </c>
      <c r="C8" s="10">
        <f>B2*0.1</f>
        <v>0.1</v>
      </c>
      <c r="D8" t="s">
        <v>8</v>
      </c>
      <c r="E8" t="s" s="8"/>
    </row>
    <row r="9">
      <c r="A9"/>
      <c r="B9" t="s">
        <v>11</v>
      </c>
      <c r="C9" s="10">
        <f>B2*0.1</f>
        <v>0.1</v>
      </c>
      <c r="D9" t="s">
        <v>8</v>
      </c>
      <c r="E9" t="s" s="8"/>
    </row>
    <row r="10">
      <c r="A10"/>
      <c r="B10" t="s">
        <v>12</v>
      </c>
      <c r="C10" s="10">
        <f>B2*0.04</f>
        <v>0.04</v>
      </c>
      <c r="D10" t="s">
        <v>8</v>
      </c>
      <c r="E10" t="s" s="8"/>
    </row>
    <row r="11">
      <c r="A11"/>
      <c r="B11" t="s">
        <v>13</v>
      </c>
      <c r="C11" s="10">
        <f>B2*0.4</f>
        <v>0.4</v>
      </c>
      <c r="D11" t="s">
        <v>8</v>
      </c>
      <c r="E11" t="s" s="8"/>
    </row>
    <row r="12">
      <c r="A12"/>
      <c r="B12" t="s">
        <v>14</v>
      </c>
      <c r="C12" s="10">
        <f>B2*0.04</f>
        <v>0.04</v>
      </c>
      <c r="D12" t="s">
        <v>8</v>
      </c>
      <c r="E12" t="s" s="8"/>
    </row>
    <row r="13">
      <c r="A13"/>
      <c r="B13" t="s">
        <v>15</v>
      </c>
      <c r="C13" s="10">
        <f>B2*1</f>
        <v>1</v>
      </c>
      <c r="D13" t="s">
        <v>16</v>
      </c>
      <c r="E13" t="s" s="8"/>
    </row>
    <row r="14">
      <c r="A14"/>
      <c r="B14" t="s">
        <v>17</v>
      </c>
      <c r="C14" s="10">
        <f>B2*0.05</f>
        <v>0.05</v>
      </c>
      <c r="D14" t="s">
        <v>3</v>
      </c>
      <c r="E14" t="s" s="8"/>
    </row>
    <row r="15">
      <c r="A15"/>
      <c r="B15" t="s">
        <v>18</v>
      </c>
      <c r="C15" s="10">
        <f>B2*0.2</f>
        <v>0.2</v>
      </c>
      <c r="D15" t="s">
        <v>3</v>
      </c>
      <c r="E15" t="s" s="8"/>
    </row>
    <row r="16">
      <c r="A16"/>
      <c r="B16" t="s">
        <v>19</v>
      </c>
      <c r="C16" s="10">
        <f>B2*0.8</f>
        <v>0.8</v>
      </c>
      <c r="D16" t="s">
        <v>3</v>
      </c>
      <c r="E16" t="s" s="8"/>
    </row>
    <row r="17">
      <c r="A17"/>
      <c r="B17" t="s">
        <v>20</v>
      </c>
      <c r="C17" s="10">
        <f>B2*0.5</f>
        <v>0.5</v>
      </c>
      <c r="D17" t="s">
        <v>3</v>
      </c>
      <c r="E17" t="s" s="8"/>
    </row>
    <row r="18">
      <c r="A18"/>
      <c r="B18" t="s">
        <v>21</v>
      </c>
      <c r="C18" s="10">
        <f>B2*0.2</f>
        <v>0.2</v>
      </c>
      <c r="D18" t="s">
        <v>3</v>
      </c>
      <c r="E18" t="s" s="8"/>
    </row>
    <row r="19">
      <c r="A19"/>
      <c r="B19" t="s">
        <v>9</v>
      </c>
      <c r="C19" s="10">
        <f>B2*0.05</f>
        <v>0.05</v>
      </c>
      <c r="D19" t="s">
        <v>8</v>
      </c>
      <c r="E19" t="s" s="8"/>
    </row>
    <row r="20">
      <c r="A20"/>
      <c r="B20" t="s">
        <v>22</v>
      </c>
      <c r="C20" s="10">
        <f>B2*0.001</f>
        <v>0.001</v>
      </c>
      <c r="D20" t="s">
        <v>8</v>
      </c>
      <c r="E20" t="s" s="8"/>
    </row>
    <row r="21">
      <c r="A21"/>
      <c r="B21"/>
      <c r="C21"/>
      <c r="D21"/>
      <c r="E21" t="s" s="8"/>
    </row>
    <row r="22">
      <c r="A22" t="s" s="11">
        <v>23</v>
      </c>
      <c r="B22" t="s" s="12">
        <v>24</v>
      </c>
      <c r="C22"/>
      <c r="D22"/>
      <c r="E22" t="s" s="8"/>
    </row>
    <row r="23">
      <c r="A23"/>
      <c r="B23" t="s" s="3">
        <v>25</v>
      </c>
      <c r="C23"/>
      <c r="D23"/>
      <c r="E23" t="s" s="8"/>
    </row>
    <row r="24">
      <c r="A24" t="s" s="11">
        <v>26</v>
      </c>
      <c r="B24" t="s" s="12">
        <v>27</v>
      </c>
      <c r="C24"/>
      <c r="D24"/>
      <c r="E24" t="s" s="8"/>
    </row>
    <row r="25">
      <c r="A25"/>
      <c r="B25" t="s">
        <v>7</v>
      </c>
      <c r="C25" s="10">
        <f>B2*1</f>
        <v>1</v>
      </c>
      <c r="D25" t="s">
        <v>8</v>
      </c>
      <c r="E25" t="s" s="8"/>
    </row>
    <row r="26">
      <c r="A26" t="s" s="11">
        <v>28</v>
      </c>
      <c r="B26" t="inlineStr" s="12">
        <is>
          <t>[ÉPLUCHER] Éplucher, laver et tailler les légumes de la garniture aromatique (voir sauce américaine) — Fine Mirepoix de carottes et d'oignons, échalotes ciselées, tomates concassées, bouquet garni.</t>
        </is>
      </c>
      <c r="C26"/>
      <c r="D26"/>
      <c r="E26" t="s" s="8"/>
    </row>
    <row r="27">
      <c r="A27"/>
      <c r="B27" t="s">
        <v>10</v>
      </c>
      <c r="C27" s="10">
        <f>B2*0.1</f>
        <v>0.1</v>
      </c>
      <c r="D27" t="s">
        <v>8</v>
      </c>
      <c r="E27" t="s" s="8"/>
    </row>
    <row r="28">
      <c r="A28"/>
      <c r="B28" t="s">
        <v>11</v>
      </c>
      <c r="C28" s="10">
        <f>B2*0.1</f>
        <v>0.1</v>
      </c>
      <c r="D28" t="s">
        <v>8</v>
      </c>
      <c r="E28" t="s" s="8"/>
    </row>
    <row r="29">
      <c r="A29"/>
      <c r="B29" t="s">
        <v>12</v>
      </c>
      <c r="C29" s="10">
        <f>B2*0.04</f>
        <v>0.04</v>
      </c>
      <c r="D29" t="s">
        <v>8</v>
      </c>
      <c r="E29" t="s" s="8"/>
    </row>
    <row r="30">
      <c r="A30"/>
      <c r="B30" t="s">
        <v>13</v>
      </c>
      <c r="C30" s="10">
        <f>B2*0.4</f>
        <v>0.4</v>
      </c>
      <c r="D30" t="s">
        <v>8</v>
      </c>
      <c r="E30" t="s" s="8"/>
    </row>
    <row r="31">
      <c r="A31"/>
      <c r="B31" t="s">
        <v>15</v>
      </c>
      <c r="C31" s="10">
        <f>B2*1</f>
        <v>1</v>
      </c>
      <c r="D31" t="s">
        <v>16</v>
      </c>
      <c r="E31" t="s" s="8"/>
    </row>
    <row r="32">
      <c r="A32" t="s" s="11">
        <v>29</v>
      </c>
      <c r="B32" t="inlineStr" s="12">
        <is>
          <t>[SAUTER] Marquer la sauce Nantua en cuisson — Dans une sauteuse ou un rondeau, faire revenir vivement les écrevisses au beurre clarifié : elles doivent devenir rouge vif. Ajouter la garniture aromatique et la laisser suer durant quelques minutes. Flamber avec le Cognac. Déglacer avec le vin blanc, et le faire réduire de deux tiers. Mouiller avec le fumet de poisson. Ajouter les tomates concassées, le concentré et le bouquet garni. Assaisonner et porter à ébullition. Écumer et laisser cuire le fond de sauce Nantua durant quelques minutes (selon la grosseur des écrevisses).</t>
        </is>
      </c>
      <c r="C32"/>
      <c r="D32"/>
      <c r="E32" t="s" s="8"/>
    </row>
    <row r="33">
      <c r="A33"/>
      <c r="B33" t="s">
        <v>9</v>
      </c>
      <c r="C33" s="10">
        <f>B2*0.05</f>
        <v>0.05</v>
      </c>
      <c r="D33" t="s">
        <v>8</v>
      </c>
      <c r="E33" t="s" s="8"/>
    </row>
    <row r="34">
      <c r="A34"/>
      <c r="B34" t="s">
        <v>14</v>
      </c>
      <c r="C34" s="10">
        <f>B2*0.04</f>
        <v>0.04</v>
      </c>
      <c r="D34" t="s">
        <v>8</v>
      </c>
      <c r="E34" t="s" s="8"/>
    </row>
    <row r="35">
      <c r="A35"/>
      <c r="B35" t="s">
        <v>17</v>
      </c>
      <c r="C35" s="10">
        <f>B2*0.05</f>
        <v>0.05</v>
      </c>
      <c r="D35" t="s">
        <v>3</v>
      </c>
      <c r="E35" t="s" s="8"/>
    </row>
    <row r="36">
      <c r="A36"/>
      <c r="B36" t="s">
        <v>18</v>
      </c>
      <c r="C36" s="10">
        <f>B2*0.2</f>
        <v>0.2</v>
      </c>
      <c r="D36" t="s">
        <v>3</v>
      </c>
      <c r="E36" t="s" s="8"/>
    </row>
    <row r="37">
      <c r="A37"/>
      <c r="B37" t="s">
        <v>19</v>
      </c>
      <c r="C37" s="10">
        <f>B2*0.8</f>
        <v>0.8</v>
      </c>
      <c r="D37" t="s">
        <v>3</v>
      </c>
      <c r="E37" t="s" s="8"/>
    </row>
    <row r="38">
      <c r="A38"/>
      <c r="B38" t="s">
        <v>22</v>
      </c>
      <c r="C38" s="10">
        <f>B2*0.001</f>
        <v>0.001</v>
      </c>
      <c r="D38" t="s">
        <v>8</v>
      </c>
      <c r="E38" t="s" s="8"/>
    </row>
    <row r="39">
      <c r="A39"/>
      <c r="B39" t="s" s="3">
        <v>30</v>
      </c>
      <c r="C39"/>
      <c r="D39"/>
      <c r="E39" t="s" s="8"/>
    </row>
    <row r="40">
      <c r="A40" t="s" s="11">
        <v>31</v>
      </c>
      <c r="B40" t="s" s="12">
        <v>32</v>
      </c>
      <c r="C40"/>
      <c r="D40"/>
      <c r="E40" t="s" s="8"/>
    </row>
    <row r="41">
      <c r="A41" t="s" s="11">
        <v>33</v>
      </c>
      <c r="B41" t="s" s="12">
        <v>34</v>
      </c>
      <c r="C41"/>
      <c r="D41"/>
      <c r="E41" t="s" s="8"/>
    </row>
    <row r="42">
      <c r="A42" t="s" s="11">
        <v>35</v>
      </c>
      <c r="B42" t="s" s="12">
        <v>36</v>
      </c>
      <c r="C42"/>
      <c r="D42"/>
      <c r="E42" t="s" s="8"/>
    </row>
    <row r="43">
      <c r="A43" t="s" s="11">
        <v>37</v>
      </c>
      <c r="B43" t="s" s="12">
        <v>38</v>
      </c>
      <c r="C43"/>
      <c r="D43"/>
      <c r="E43" t="s" s="8"/>
    </row>
    <row r="44">
      <c r="A44" t="s" s="11">
        <v>39</v>
      </c>
      <c r="B44" t="inlineStr" s="12">
        <is>
          <t>[LIER] Lier la sauce Nantua — Remettre le fond de sauce Nantua dans une sauteuse, le réduire si nécessaire. Ajouter le velouté et laisser réduire. Crémer, le réduire à nouveau.</t>
        </is>
      </c>
      <c r="C44"/>
      <c r="D44"/>
      <c r="E44" t="s" s="8"/>
    </row>
    <row r="45">
      <c r="A45"/>
      <c r="B45" t="s">
        <v>20</v>
      </c>
      <c r="C45" s="10">
        <f>B2*0.5</f>
        <v>0.5</v>
      </c>
      <c r="D45" t="s">
        <v>3</v>
      </c>
      <c r="E45" t="s" s="8"/>
    </row>
    <row r="46">
      <c r="A46"/>
      <c r="B46" t="s">
        <v>21</v>
      </c>
      <c r="C46" s="10">
        <f>B2*0.2</f>
        <v>0.2</v>
      </c>
      <c r="D46" t="s">
        <v>3</v>
      </c>
      <c r="E46" t="s" s="8"/>
    </row>
    <row r="47">
      <c r="A47" t="s" s="11">
        <v>40</v>
      </c>
      <c r="B47" t="s" s="12">
        <v>41</v>
      </c>
      <c r="C47"/>
      <c r="D47"/>
      <c r="E47" t="s" s="8"/>
    </row>
    <row r="48">
      <c r="A48"/>
      <c r="B48" t="s">
        <v>9</v>
      </c>
      <c r="C48" s="10">
        <f>B2*0.05</f>
        <v>0.05</v>
      </c>
      <c r="D48" t="s">
        <v>8</v>
      </c>
      <c r="E48" t="s" s="8"/>
    </row>
    <row r="49">
      <c r="A49" t="s" s="11">
        <v>42</v>
      </c>
      <c r="B49" t="s" s="12">
        <v>43</v>
      </c>
      <c r="C49"/>
      <c r="D49"/>
      <c r="E49" t="s" s="8"/>
    </row>
    <row r="50">
      <c r="A50" t="s" s="11">
        <v>44</v>
      </c>
      <c r="B50" t="inlineStr" s="12">
        <is>
          <t>[PASSER] Passer la sauce au chinois étamine — La tamponner en surface, et la réserver à couvert dans un bain-marie à une température supérieure à + 63 °C, ou la refroidir rapidement.</t>
        </is>
      </c>
      <c r="C50"/>
      <c r="D50"/>
      <c r="E50" t="s" s="8"/>
    </row>
    <row r="51">
      <c r="A51"/>
      <c r="B51" t="s" s="3">
        <v>45</v>
      </c>
      <c r="C51"/>
      <c r="D51"/>
      <c r="E51" t="s" s="8"/>
    </row>
    <row r="52">
      <c r="A52" t="s" s="13">
        <v>46</v>
      </c>
      <c r="B52"/>
      <c r="C52"/>
      <c r="D52"/>
      <c r="E52" t="s" s="8"/>
    </row>
  </sheetData>
  <sheetProtection sheet="1" formatRows="0" formatColumns="0"/>
  <mergeCells count="18">
    <mergeCell ref="A1:D1"/>
    <mergeCell ref="A4:D4"/>
    <mergeCell ref="B22:D22"/>
    <mergeCell ref="B23:D23"/>
    <mergeCell ref="B24:D24"/>
    <mergeCell ref="B26:D26"/>
    <mergeCell ref="B32:D32"/>
    <mergeCell ref="B39:D39"/>
    <mergeCell ref="B40:D40"/>
    <mergeCell ref="B41:D41"/>
    <mergeCell ref="B42:D42"/>
    <mergeCell ref="B43:D43"/>
    <mergeCell ref="B44:D44"/>
    <mergeCell ref="B47:D47"/>
    <mergeCell ref="B49:D49"/>
    <mergeCell ref="B50:D50"/>
    <mergeCell ref="B51:D51"/>
    <mergeCell ref="A52:D5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48</v>
      </c>
      <c r="B2" s="14">
        <v>0.04</v>
      </c>
      <c r="C2" t="s">
        <v>8</v>
      </c>
      <c r="D2" t="s" s="7">
        <v>49</v>
      </c>
      <c r="E2" t="s" s="8"/>
    </row>
    <row r="3">
      <c r="A3"/>
      <c r="B3"/>
      <c r="C3"/>
      <c r="D3"/>
      <c r="E3" t="s" s="8"/>
    </row>
    <row r="4">
      <c r="A4" t="s" s="9">
        <v>50</v>
      </c>
      <c r="B4"/>
      <c r="C4"/>
      <c r="D4"/>
      <c r="E4" t="s" s="8"/>
    </row>
    <row r="5">
      <c r="A5" t="s" s="4">
        <v>6</v>
      </c>
      <c r="B5"/>
      <c r="C5"/>
      <c r="D5"/>
      <c r="E5" t="s" s="8"/>
    </row>
    <row r="6">
      <c r="A6"/>
      <c r="B6" t="s">
        <v>51</v>
      </c>
      <c r="C6" s="10">
        <f>B2*1.1363636364</f>
        <v>0.045455</v>
      </c>
      <c r="D6" t="s">
        <v>16</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46</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48</v>
      </c>
      <c r="B2" s="14">
        <v>2.3</v>
      </c>
      <c r="C2" t="s">
        <v>16</v>
      </c>
      <c r="D2" t="s" s="7">
        <v>53</v>
      </c>
      <c r="E2" t="s" s="8"/>
    </row>
    <row r="3">
      <c r="A3" t="s" s="3">
        <v>54</v>
      </c>
      <c r="B3"/>
      <c r="C3"/>
      <c r="D3"/>
      <c r="E3" t="s" s="8"/>
    </row>
    <row r="4">
      <c r="A4"/>
      <c r="B4"/>
      <c r="C4"/>
      <c r="D4"/>
      <c r="E4" t="s" s="8"/>
    </row>
    <row r="5">
      <c r="A5" t="s" s="9">
        <v>55</v>
      </c>
      <c r="B5"/>
      <c r="C5"/>
      <c r="D5"/>
      <c r="E5" t="s" s="8"/>
    </row>
    <row r="6">
      <c r="A6" t="s" s="4">
        <v>6</v>
      </c>
      <c r="B6"/>
      <c r="C6"/>
      <c r="D6"/>
      <c r="E6" t="s" s="8"/>
    </row>
    <row r="7">
      <c r="A7"/>
      <c r="B7" t="s">
        <v>56</v>
      </c>
      <c r="C7" s="10">
        <f>B2*0.02</f>
        <v>0.046</v>
      </c>
      <c r="D7" t="s">
        <v>8</v>
      </c>
      <c r="E7" t="s" s="8"/>
    </row>
    <row r="8">
      <c r="A8"/>
      <c r="B8" t="s">
        <v>57</v>
      </c>
      <c r="C8" s="10">
        <f>B2*0.001</f>
        <v>0.0023</v>
      </c>
      <c r="D8" t="s">
        <v>8</v>
      </c>
      <c r="E8" t="s" s="8"/>
    </row>
    <row r="9">
      <c r="A9"/>
      <c r="B9" t="s">
        <v>58</v>
      </c>
      <c r="C9" s="10">
        <f>B2*0.001</f>
        <v>0.0023</v>
      </c>
      <c r="D9" t="s">
        <v>8</v>
      </c>
      <c r="E9" t="s" s="8"/>
    </row>
    <row r="10">
      <c r="A10"/>
      <c r="B10"/>
      <c r="C10"/>
      <c r="D10"/>
      <c r="E10" t="s" s="8"/>
    </row>
    <row r="11">
      <c r="A11" t="s" s="11">
        <v>23</v>
      </c>
      <c r="B11" t="s" s="12">
        <v>59</v>
      </c>
      <c r="C11"/>
      <c r="D11"/>
      <c r="E11" t="s" s="8"/>
    </row>
    <row r="12">
      <c r="A12" t="s" s="11">
        <v>26</v>
      </c>
      <c r="B12" t="inlineStr" s="12">
        <is>
          <t>[TRIER]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C12"/>
      <c r="D12"/>
      <c r="E12" t="s" s="8"/>
    </row>
    <row r="13">
      <c r="A13" t="s" s="11">
        <v>28</v>
      </c>
      <c r="B13" t="inlineStr" s="12">
        <is>
          <t>[FOURRER]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C13"/>
      <c r="D13"/>
      <c r="E13" t="s" s="8"/>
    </row>
    <row r="14">
      <c r="A14"/>
      <c r="B14" t="s">
        <v>56</v>
      </c>
      <c r="C14" s="10">
        <f>B2*0.02</f>
        <v>0.046</v>
      </c>
      <c r="D14" t="s">
        <v>8</v>
      </c>
      <c r="E14" t="s" s="8"/>
    </row>
    <row r="15">
      <c r="A15"/>
      <c r="B15" t="s">
        <v>57</v>
      </c>
      <c r="C15" s="10">
        <f>B2*0.001</f>
        <v>0.0023</v>
      </c>
      <c r="D15" t="s">
        <v>8</v>
      </c>
      <c r="E15" t="s" s="8"/>
    </row>
    <row r="16">
      <c r="A16"/>
      <c r="B16" t="s">
        <v>58</v>
      </c>
      <c r="C16" s="10">
        <f>B2*0.001</f>
        <v>0.0023</v>
      </c>
      <c r="D16" t="s">
        <v>8</v>
      </c>
      <c r="E16" t="s" s="8"/>
    </row>
    <row r="17">
      <c r="A17" t="s" s="13">
        <v>46</v>
      </c>
      <c r="B17"/>
      <c r="C17"/>
      <c r="D17"/>
      <c r="E17" t="s" s="8"/>
    </row>
  </sheetData>
  <sheetProtection sheet="1" formatRows="0" formatColumns="0"/>
  <mergeCells count="7">
    <mergeCell ref="A1:D1"/>
    <mergeCell ref="A3:D3"/>
    <mergeCell ref="A5:D5"/>
    <mergeCell ref="B11:D11"/>
    <mergeCell ref="B12:D12"/>
    <mergeCell ref="B13:D13"/>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60</v>
      </c>
      <c r="B1"/>
      <c r="C1"/>
      <c r="D1"/>
      <c r="E1" t="s" s="3">
        <v>1</v>
      </c>
    </row>
    <row r="2">
      <c r="A2" t="s" s="4">
        <v>48</v>
      </c>
      <c r="B2" s="14">
        <v>1.3</v>
      </c>
      <c r="C2" t="s">
        <v>3</v>
      </c>
      <c r="D2" t="s" s="7">
        <v>61</v>
      </c>
      <c r="E2" t="s" s="8"/>
    </row>
    <row r="3">
      <c r="A3" t="s" s="3">
        <v>62</v>
      </c>
      <c r="B3"/>
      <c r="C3"/>
      <c r="D3"/>
      <c r="E3" t="s" s="8"/>
    </row>
    <row r="4">
      <c r="A4"/>
      <c r="B4"/>
      <c r="C4"/>
      <c r="D4"/>
      <c r="E4" t="s" s="8"/>
    </row>
    <row r="5">
      <c r="A5" t="s" s="9">
        <v>63</v>
      </c>
      <c r="B5"/>
      <c r="C5"/>
      <c r="D5"/>
      <c r="E5" t="s" s="8"/>
    </row>
    <row r="6">
      <c r="A6" t="s" s="4">
        <v>6</v>
      </c>
      <c r="B6"/>
      <c r="C6"/>
      <c r="D6"/>
      <c r="E6" t="s" s="8"/>
    </row>
    <row r="7">
      <c r="A7"/>
      <c r="B7" t="s">
        <v>64</v>
      </c>
      <c r="C7" s="10">
        <f>B2*0.6</f>
        <v>0.78</v>
      </c>
      <c r="D7" t="s">
        <v>8</v>
      </c>
      <c r="E7" t="s" s="8"/>
    </row>
    <row r="8">
      <c r="A8"/>
      <c r="B8" t="s">
        <v>65</v>
      </c>
      <c r="C8" s="10">
        <f>B2*0.04</f>
        <v>0.052</v>
      </c>
      <c r="D8" t="s">
        <v>8</v>
      </c>
      <c r="E8" t="s" s="8"/>
    </row>
    <row r="9">
      <c r="A9"/>
      <c r="B9" t="s">
        <v>12</v>
      </c>
      <c r="C9" s="10">
        <f>B2*0.03</f>
        <v>0.039</v>
      </c>
      <c r="D9" t="s">
        <v>8</v>
      </c>
      <c r="E9" t="s" s="8"/>
    </row>
    <row r="10">
      <c r="A10"/>
      <c r="B10" t="s">
        <v>11</v>
      </c>
      <c r="C10" s="10">
        <f>B2*0.08</f>
        <v>0.104</v>
      </c>
      <c r="D10" t="s">
        <v>8</v>
      </c>
      <c r="E10" t="s" s="8"/>
    </row>
    <row r="11">
      <c r="A11"/>
      <c r="B11" t="s">
        <v>10</v>
      </c>
      <c r="C11" s="10">
        <f>B2*0.05</f>
        <v>0.065</v>
      </c>
      <c r="D11" t="s">
        <v>8</v>
      </c>
      <c r="E11" t="s" s="8"/>
    </row>
    <row r="12">
      <c r="A12"/>
      <c r="B12" t="s">
        <v>66</v>
      </c>
      <c r="C12" s="10">
        <f>B2*0.02</f>
        <v>0.026</v>
      </c>
      <c r="D12" t="s">
        <v>8</v>
      </c>
      <c r="E12" t="s" s="8"/>
    </row>
    <row r="13">
      <c r="A13"/>
      <c r="B13" t="s">
        <v>15</v>
      </c>
      <c r="C13" s="10">
        <f>B2*1</f>
        <v>1.3</v>
      </c>
      <c r="D13" t="s">
        <v>16</v>
      </c>
      <c r="E13" t="s" s="8"/>
    </row>
    <row r="14">
      <c r="A14"/>
      <c r="B14" t="s">
        <v>67</v>
      </c>
      <c r="C14" s="10">
        <f>B2*1</f>
        <v>1.3</v>
      </c>
      <c r="D14" t="s">
        <v>3</v>
      </c>
      <c r="E14" t="s" s="8"/>
    </row>
    <row r="15">
      <c r="A15"/>
      <c r="B15" t="s">
        <v>18</v>
      </c>
      <c r="C15" s="10">
        <f>B2*0.1</f>
        <v>0.13</v>
      </c>
      <c r="D15" t="s">
        <v>3</v>
      </c>
      <c r="E15" t="s" s="8"/>
    </row>
    <row r="16">
      <c r="A16"/>
      <c r="B16" t="s">
        <v>68</v>
      </c>
      <c r="C16" s="10">
        <f>B2*0.001</f>
        <v>0.0013</v>
      </c>
      <c r="D16" t="s">
        <v>8</v>
      </c>
      <c r="E16" t="s" s="8"/>
    </row>
    <row r="17">
      <c r="A17"/>
      <c r="B17"/>
      <c r="C17"/>
      <c r="D17"/>
      <c r="E17" t="s" s="8"/>
    </row>
    <row r="18">
      <c r="A18" t="s" s="11">
        <v>23</v>
      </c>
      <c r="B18" t="s" s="12">
        <v>69</v>
      </c>
      <c r="C18"/>
      <c r="D18"/>
      <c r="E18" t="s" s="8"/>
    </row>
    <row r="19">
      <c r="A19"/>
      <c r="B19" t="s" s="3">
        <v>70</v>
      </c>
      <c r="C19"/>
      <c r="D19"/>
      <c r="E19" t="s" s="8"/>
    </row>
    <row r="20">
      <c r="A20" t="s" s="11">
        <v>26</v>
      </c>
      <c r="B20" t="s" s="12">
        <v>71</v>
      </c>
      <c r="C20"/>
      <c r="D20"/>
      <c r="E20" t="s" s="8"/>
    </row>
    <row r="21">
      <c r="A21"/>
      <c r="B21" t="s">
        <v>64</v>
      </c>
      <c r="C21" s="10">
        <f>B2*0.6</f>
        <v>0.78</v>
      </c>
      <c r="D21" t="s">
        <v>8</v>
      </c>
      <c r="E21" t="s" s="8"/>
    </row>
    <row r="22">
      <c r="A22"/>
      <c r="B22" t="s" s="3">
        <v>72</v>
      </c>
      <c r="C22"/>
      <c r="D22"/>
      <c r="E22" t="s" s="8"/>
    </row>
    <row r="23">
      <c r="A23" t="s" s="11">
        <v>28</v>
      </c>
      <c r="B23" t="inlineStr" s="12">
        <is>
          <t>[SUER] Préparer la garniture aromatique — Éplucher et laver les légumes ; émincer finement échalotes et oignons, tailler les carottes en paysanne ; confectionner le bouquet garni.</t>
        </is>
      </c>
      <c r="C23"/>
      <c r="D23"/>
      <c r="E23" t="s" s="8"/>
    </row>
    <row r="24">
      <c r="A24"/>
      <c r="B24" t="s">
        <v>12</v>
      </c>
      <c r="C24" s="10">
        <f>B2*0.03</f>
        <v>0.039</v>
      </c>
      <c r="D24" t="s">
        <v>8</v>
      </c>
      <c r="E24" t="s" s="8"/>
    </row>
    <row r="25">
      <c r="A25"/>
      <c r="B25" t="s">
        <v>11</v>
      </c>
      <c r="C25" s="10">
        <f>B2*0.08</f>
        <v>0.104</v>
      </c>
      <c r="D25" t="s">
        <v>8</v>
      </c>
      <c r="E25" t="s" s="8"/>
    </row>
    <row r="26">
      <c r="A26"/>
      <c r="B26" t="s">
        <v>10</v>
      </c>
      <c r="C26" s="10">
        <f>B2*0.05</f>
        <v>0.065</v>
      </c>
      <c r="D26" t="s">
        <v>8</v>
      </c>
      <c r="E26" t="s" s="8"/>
    </row>
    <row r="27">
      <c r="A27"/>
      <c r="B27" t="s">
        <v>15</v>
      </c>
      <c r="C27" s="10">
        <f>B2*1</f>
        <v>1.3</v>
      </c>
      <c r="D27" t="s">
        <v>16</v>
      </c>
      <c r="E27" t="s" s="8"/>
    </row>
    <row r="28">
      <c r="A28"/>
      <c r="B28" t="s" s="3">
        <v>73</v>
      </c>
      <c r="C28"/>
      <c r="D28"/>
      <c r="E28" t="s" s="8"/>
    </row>
    <row r="29">
      <c r="A29" t="s" s="11">
        <v>29</v>
      </c>
      <c r="B29" t="inlineStr" s="12">
        <is>
          <t>[MOUILLER] 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C29"/>
      <c r="D29"/>
      <c r="E29" t="s" s="8"/>
    </row>
    <row r="30">
      <c r="A30"/>
      <c r="B30" t="s">
        <v>65</v>
      </c>
      <c r="C30" s="10">
        <f>B2*0.04</f>
        <v>0.052</v>
      </c>
      <c r="D30" t="s">
        <v>8</v>
      </c>
      <c r="E30" t="s" s="8"/>
    </row>
    <row r="31">
      <c r="A31"/>
      <c r="B31" t="s">
        <v>66</v>
      </c>
      <c r="C31" s="10">
        <f>B2*0.02</f>
        <v>0.026</v>
      </c>
      <c r="D31" t="s">
        <v>8</v>
      </c>
      <c r="E31" t="s" s="8"/>
    </row>
    <row r="32">
      <c r="A32"/>
      <c r="B32" t="s">
        <v>67</v>
      </c>
      <c r="C32" s="10">
        <f>B2*1</f>
        <v>1.3</v>
      </c>
      <c r="D32" t="s">
        <v>3</v>
      </c>
      <c r="E32" t="s" s="8"/>
    </row>
    <row r="33">
      <c r="A33"/>
      <c r="B33" t="s">
        <v>18</v>
      </c>
      <c r="C33" s="10">
        <f>B2*0.1</f>
        <v>0.13</v>
      </c>
      <c r="D33" t="s">
        <v>3</v>
      </c>
      <c r="E33" t="s" s="8"/>
    </row>
    <row r="34">
      <c r="A34"/>
      <c r="B34" t="s">
        <v>68</v>
      </c>
      <c r="C34" s="10">
        <f>B2*0.001</f>
        <v>0.0013</v>
      </c>
      <c r="D34" t="s">
        <v>8</v>
      </c>
      <c r="E34" t="s" s="8"/>
    </row>
    <row r="35">
      <c r="A35"/>
      <c r="B35" t="s" s="3">
        <v>74</v>
      </c>
      <c r="C35"/>
      <c r="D35"/>
      <c r="E35" t="s" s="8"/>
    </row>
    <row r="36">
      <c r="A36" t="s" s="11">
        <v>31</v>
      </c>
      <c r="B36" t="s" s="12">
        <v>75</v>
      </c>
      <c r="C36"/>
      <c r="D36"/>
      <c r="E36" t="s" s="8"/>
    </row>
    <row r="37">
      <c r="A37"/>
      <c r="B37" t="s" s="3">
        <v>76</v>
      </c>
      <c r="C37"/>
      <c r="D37"/>
      <c r="E37" t="s" s="8"/>
    </row>
    <row r="38">
      <c r="A38" t="s" s="11">
        <v>33</v>
      </c>
      <c r="B38" t="s" s="12">
        <v>77</v>
      </c>
      <c r="C38"/>
      <c r="D38"/>
      <c r="E38" t="s" s="8"/>
    </row>
    <row r="39">
      <c r="A39"/>
      <c r="B39" t="s" s="3">
        <v>78</v>
      </c>
      <c r="C39"/>
      <c r="D39"/>
      <c r="E39" t="s" s="8"/>
    </row>
    <row r="40">
      <c r="A40" t="s" s="13">
        <v>46</v>
      </c>
      <c r="B40"/>
      <c r="C40"/>
      <c r="D40"/>
      <c r="E40" t="s" s="8"/>
    </row>
  </sheetData>
  <sheetProtection sheet="1" formatRows="0" formatColumns="0"/>
  <mergeCells count="16">
    <mergeCell ref="A1:D1"/>
    <mergeCell ref="A3:D3"/>
    <mergeCell ref="A5:D5"/>
    <mergeCell ref="B18:D18"/>
    <mergeCell ref="B19:D19"/>
    <mergeCell ref="B20:D20"/>
    <mergeCell ref="B22:D22"/>
    <mergeCell ref="B23:D23"/>
    <mergeCell ref="B28:D28"/>
    <mergeCell ref="B29:D29"/>
    <mergeCell ref="B35:D35"/>
    <mergeCell ref="B36:D36"/>
    <mergeCell ref="B37:D37"/>
    <mergeCell ref="B38:D38"/>
    <mergeCell ref="B39:D39"/>
    <mergeCell ref="A40:D4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79</v>
      </c>
      <c r="B1"/>
      <c r="C1"/>
      <c r="D1"/>
      <c r="E1" t="s" s="3">
        <v>1</v>
      </c>
    </row>
    <row r="2">
      <c r="A2" t="s" s="4">
        <v>48</v>
      </c>
      <c r="B2" s="14">
        <v>0.5</v>
      </c>
      <c r="C2" t="s">
        <v>3</v>
      </c>
      <c r="D2" t="s" s="7">
        <v>61</v>
      </c>
      <c r="E2" t="s" s="8"/>
    </row>
    <row r="3">
      <c r="A3"/>
      <c r="B3"/>
      <c r="C3"/>
      <c r="D3"/>
      <c r="E3" t="s" s="8"/>
    </row>
    <row r="4">
      <c r="A4" t="s" s="9">
        <v>80</v>
      </c>
      <c r="B4"/>
      <c r="C4"/>
      <c r="D4"/>
      <c r="E4" t="s" s="8"/>
    </row>
    <row r="5">
      <c r="A5" t="s" s="4">
        <v>6</v>
      </c>
      <c r="B5"/>
      <c r="C5"/>
      <c r="D5"/>
      <c r="E5" t="s" s="8"/>
    </row>
    <row r="6">
      <c r="A6"/>
      <c r="B6" t="s">
        <v>19</v>
      </c>
      <c r="C6" s="10">
        <f>B2*1</f>
        <v>0.5</v>
      </c>
      <c r="D6" t="s">
        <v>3</v>
      </c>
      <c r="E6" t="s" s="8"/>
    </row>
    <row r="7">
      <c r="A7"/>
      <c r="B7" t="s">
        <v>81</v>
      </c>
      <c r="C7" s="10">
        <f>B2*0.1</f>
        <v>0.05</v>
      </c>
      <c r="D7" t="s">
        <v>8</v>
      </c>
      <c r="E7" t="s" s="8"/>
    </row>
    <row r="8">
      <c r="A8"/>
      <c r="B8" t="s">
        <v>9</v>
      </c>
      <c r="C8" s="10">
        <f>B2*0.02</f>
        <v>0.01</v>
      </c>
      <c r="D8" t="s">
        <v>8</v>
      </c>
      <c r="E8" t="s" s="8"/>
    </row>
    <row r="9">
      <c r="A9"/>
      <c r="B9" t="s">
        <v>82</v>
      </c>
      <c r="C9" s="10">
        <f>B2*0.001</f>
        <v>0.0005</v>
      </c>
      <c r="D9" t="s">
        <v>8</v>
      </c>
      <c r="E9" t="s" s="8"/>
    </row>
    <row r="10">
      <c r="A10"/>
      <c r="B10"/>
      <c r="C10"/>
      <c r="D10"/>
      <c r="E10" t="s" s="8"/>
    </row>
    <row r="11">
      <c r="A11" t="s" s="11">
        <v>23</v>
      </c>
      <c r="B11" t="s" s="12">
        <v>24</v>
      </c>
      <c r="C11"/>
      <c r="D11"/>
      <c r="E11" t="s" s="8"/>
    </row>
    <row r="12">
      <c r="A12" t="s" s="11">
        <v>26</v>
      </c>
      <c r="B12" t="inlineStr" s="12">
        <is>
          <t>[RÉALISER] Réaliser le roux blanc (voir page 280) — Le réaliser dans une sauteuse suffisamment grande pour pouvoir incorporer le fond ou le fumet facilement. Arrêter la cuisson lorsque le roux blanchit et devient mousseux. Le laisser refroidir.</t>
        </is>
      </c>
      <c r="C12"/>
      <c r="D12"/>
      <c r="E12" t="s" s="8"/>
    </row>
    <row r="13">
      <c r="A13"/>
      <c r="B13" t="s">
        <v>81</v>
      </c>
      <c r="C13" s="10">
        <f>B2*0.1</f>
        <v>0.05</v>
      </c>
      <c r="D13" t="s">
        <v>8</v>
      </c>
      <c r="E13" t="s" s="8"/>
    </row>
    <row r="14">
      <c r="A14" t="s" s="11">
        <v>28</v>
      </c>
      <c r="B14" t="s" s="12">
        <v>83</v>
      </c>
      <c r="C14"/>
      <c r="D14"/>
      <c r="E14" t="s" s="8"/>
    </row>
    <row r="15">
      <c r="A15"/>
      <c r="B15" t="s">
        <v>19</v>
      </c>
      <c r="C15" s="10">
        <f>B2*1</f>
        <v>0.5</v>
      </c>
      <c r="D15" t="s">
        <v>3</v>
      </c>
      <c r="E15" t="s" s="8"/>
    </row>
    <row r="16">
      <c r="A16" t="s" s="11">
        <v>29</v>
      </c>
      <c r="B16" t="inlineStr" s="12">
        <is>
          <t>[VERSER] Confectionner le velouté — Verser la moitié du fond blanc ou du fumet en une seule fois sur le roux froid. Mélanger hors du feu à l'aide d'un fouet à sauce. Verser progressivement le reste du fond ou du fumet, sans arrêter de remuer : la consistance doit être lisse, homogène et sans grumeaux. Assaisonner le velouté avec le sel fin, le poivre blanc du moulin ou le piment de Cayenne. Porter le velouté à ébullition, sans arrêter de remuer. Le laisser réduire très doucement, durant une quinzaine de minutes pour une très petite quantité ; réalisé en grande quantité, le velouté doit réduire lentement d'un tiers de son volume. Utiliser une spatule à réduction pour éviter qu'il n'attache au rondeau.</t>
        </is>
      </c>
      <c r="C16"/>
      <c r="D16"/>
      <c r="E16" t="s" s="8"/>
    </row>
    <row r="17">
      <c r="A17"/>
      <c r="B17" t="s">
        <v>82</v>
      </c>
      <c r="C17" s="10">
        <f>B2*0.001</f>
        <v>0.0005</v>
      </c>
      <c r="D17" t="s">
        <v>8</v>
      </c>
      <c r="E17" t="s" s="8"/>
    </row>
    <row r="18">
      <c r="A18" t="s" s="11">
        <v>31</v>
      </c>
      <c r="B18" t="s" s="12">
        <v>84</v>
      </c>
      <c r="C18"/>
      <c r="D18"/>
      <c r="E18" t="s" s="8"/>
    </row>
    <row r="19">
      <c r="A19"/>
      <c r="B19" t="s" s="3">
        <v>85</v>
      </c>
      <c r="C19"/>
      <c r="D19"/>
      <c r="E19" t="s" s="8"/>
    </row>
    <row r="20">
      <c r="A20" t="s" s="11">
        <v>33</v>
      </c>
      <c r="B20" t="s" s="12">
        <v>86</v>
      </c>
      <c r="C20"/>
      <c r="D20"/>
      <c r="E20" t="s" s="8"/>
    </row>
    <row r="21">
      <c r="A21"/>
      <c r="B21" t="s" s="3">
        <v>87</v>
      </c>
      <c r="C21"/>
      <c r="D21"/>
      <c r="E21" t="s" s="8"/>
    </row>
    <row r="22">
      <c r="A22" t="s" s="11">
        <v>35</v>
      </c>
      <c r="B22" t="s" s="12">
        <v>88</v>
      </c>
      <c r="C22"/>
      <c r="D22"/>
      <c r="E22" t="s" s="8"/>
    </row>
    <row r="23">
      <c r="A23"/>
      <c r="B23" t="s">
        <v>9</v>
      </c>
      <c r="C23" s="10">
        <f>B2*0.02</f>
        <v>0.01</v>
      </c>
      <c r="D23" t="s">
        <v>8</v>
      </c>
      <c r="E23" t="s" s="8"/>
    </row>
    <row r="24">
      <c r="A24" t="s" s="11">
        <v>37</v>
      </c>
      <c r="B24" t="s" s="12">
        <v>89</v>
      </c>
      <c r="C24"/>
      <c r="D24"/>
      <c r="E24" t="s" s="8"/>
    </row>
    <row r="25">
      <c r="A25" t="s" s="13">
        <v>46</v>
      </c>
      <c r="B25"/>
      <c r="C25"/>
      <c r="D25"/>
      <c r="E25" t="s" s="8"/>
    </row>
  </sheetData>
  <sheetProtection sheet="1" formatRows="0" formatColumns="0"/>
  <mergeCells count="13">
    <mergeCell ref="A1:D1"/>
    <mergeCell ref="A4:D4"/>
    <mergeCell ref="B11:D11"/>
    <mergeCell ref="B12:D12"/>
    <mergeCell ref="B14:D14"/>
    <mergeCell ref="B16:D16"/>
    <mergeCell ref="B18:D18"/>
    <mergeCell ref="B19:D19"/>
    <mergeCell ref="B20:D20"/>
    <mergeCell ref="B21:D21"/>
    <mergeCell ref="B22:D22"/>
    <mergeCell ref="B24:D24"/>
    <mergeCell ref="A25:D25"/>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90</v>
      </c>
      <c r="B1"/>
      <c r="C1"/>
      <c r="D1"/>
      <c r="E1" t="s" s="3">
        <v>1</v>
      </c>
    </row>
    <row r="2">
      <c r="A2" t="s" s="4">
        <v>48</v>
      </c>
      <c r="B2" s="14">
        <v>0.05</v>
      </c>
      <c r="C2" t="s">
        <v>8</v>
      </c>
      <c r="D2" t="s" s="7">
        <v>91</v>
      </c>
      <c r="E2" t="s" s="8"/>
    </row>
    <row r="3">
      <c r="A3"/>
      <c r="B3"/>
      <c r="C3"/>
      <c r="D3"/>
      <c r="E3" t="s" s="8"/>
    </row>
    <row r="4">
      <c r="A4" t="s" s="9">
        <v>92</v>
      </c>
      <c r="B4"/>
      <c r="C4"/>
      <c r="D4"/>
      <c r="E4" t="s" s="8"/>
    </row>
    <row r="5">
      <c r="A5" t="s" s="4">
        <v>6</v>
      </c>
      <c r="B5"/>
      <c r="C5"/>
      <c r="D5"/>
      <c r="E5" t="s" s="8"/>
    </row>
    <row r="6">
      <c r="A6"/>
      <c r="B6" t="s">
        <v>9</v>
      </c>
      <c r="C6" s="10">
        <f>B2*0.5</f>
        <v>0.025</v>
      </c>
      <c r="D6" t="s">
        <v>8</v>
      </c>
      <c r="E6" t="s" s="8"/>
    </row>
    <row r="7">
      <c r="A7"/>
      <c r="B7" t="s">
        <v>93</v>
      </c>
      <c r="C7" s="10">
        <f>B2*0.5</f>
        <v>0.025</v>
      </c>
      <c r="D7" t="s">
        <v>8</v>
      </c>
      <c r="E7" t="s" s="8"/>
    </row>
    <row r="8">
      <c r="A8"/>
      <c r="B8"/>
      <c r="C8"/>
      <c r="D8"/>
      <c r="E8" t="s" s="8"/>
    </row>
    <row r="9">
      <c r="A9" t="s" s="11">
        <v>23</v>
      </c>
      <c r="B9" t="s" s="12">
        <v>94</v>
      </c>
      <c r="C9"/>
      <c r="D9"/>
      <c r="E9" t="s" s="8"/>
    </row>
    <row r="10">
      <c r="A10"/>
      <c r="B10" t="s">
        <v>9</v>
      </c>
      <c r="C10" s="10">
        <f>B2*0.5</f>
        <v>0.025</v>
      </c>
      <c r="D10" t="s">
        <v>8</v>
      </c>
      <c r="E10" t="s" s="8"/>
    </row>
    <row r="11">
      <c r="A11"/>
      <c r="B11" t="s">
        <v>93</v>
      </c>
      <c r="C11" s="10">
        <f>B2*0.5</f>
        <v>0.025</v>
      </c>
      <c r="D11" t="s">
        <v>8</v>
      </c>
      <c r="E11" t="s" s="8"/>
    </row>
    <row r="12">
      <c r="A12" t="s" s="11">
        <v>26</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28</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95</v>
      </c>
      <c r="C14"/>
      <c r="D14"/>
      <c r="E14" t="s" s="8"/>
    </row>
    <row r="15">
      <c r="A15" t="s" s="11">
        <v>29</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46</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2026-10-30T13:04:29Z</dcterms:created>
  <dc:title>SAUCE NANTUA</dc:title>
  <dc:subject/>
  <dc:creator>CUIS.web</dc:creator>
  <cp:lastModifiedBy/>
  <cp:keywords/>
  <dc:description>Export automatique — moteur récursif d'origine : Bernard Vandendaele</dc:description>
  <cp:category/>
  <dc:language>en-US</dc:language>
  <dcterms:modified xsi:type="dcterms:W3CDTF">2026-10-30T13:04:29Z</dcterms:modified>
  <cp:revision>1</cp:revision>
</cp:coreProperties>
</file>