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<sst xmlns="http://schemas.openxmlformats.org/spreadsheetml/2006/main" count="116" uniqueCount="116">
  <si>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</si>
  <si>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</si>
  <si>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Sauce Crème</t>
  </si>
  <si>
    <t>Code</t>
  </si>
  <si>
    <t>00SAU_REC014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</si>
  <si>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</si>
  <si>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</si>
  <si>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</si>
  <si>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</si>
  <si>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</si>
  <si>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</si>
  <si>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</si>
  <si>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</si>
  <si>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</si>
  <si>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</si>
  <si>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</si>
  <si>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</si>
  <si>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</si>
  <si>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</si>
  <si>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</si>
  <si>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</si>
  <si>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</si>
  <si>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</si>
  <si>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</si>
  <si>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</si>
  <si>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</si>
  <si>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</si>
  <si>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</si>
  <si>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</si>
  <si>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</si>
  <si>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</si>
  <si>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</si>
  <si>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</si>
  <si>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</si>
  <si>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</si>
  <si>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</si>
  <si>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</si>
  <si>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</si>
  <si>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</si>
  <si>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</si>
  <si>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</si>
  <si>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</si>
  <si>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</si>
  <si>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</si>
  <si>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</si>
  <si>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</si>
  <si>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</si>
  <si>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</si>
  <si>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</si>
  <si>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</si>
  <si>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</si>
  <si>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</si>
  <si>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</si>
  <si>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</si>
  <si>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</si>
  <si>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</si>
  <si>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</si>
  <si>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</si>
  <si>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</si>
  <si>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</si>
  <si>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</si>
  <si>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</si>
  <si>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</si>
  <si>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</si>
  <si>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</si>
  <si>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</si>
  <si>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</si>
  <si>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</si>
  <si>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</si>
  <si>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</si>
  <si>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Crème liquide entière 35% MG UHT</t>
  </si>
  <si>
    <t xml:space="preserve">    ↳ jus de citron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</si>
  <si>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</si>
  <si>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</si>
  <si>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</si>
  <si>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</si>
  <si>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</si>
  <si>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</si>
  <si>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</si>
  <si>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</si>
  <si>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</si>
  <si>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</si>
  <si>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</si>
  <si>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</si>
  <si>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</si>
  <si>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</si>
  <si>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</si>
  <si>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</si>
  <si>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</si>
  <si>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</si>
  <si>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</si>
  <si>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</si>
  <si>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</si>
  <si>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</si>
  <si>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</si>
  <si>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</si>
  <si>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</si>
  <si>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</si>
  <si>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</si>
  <si>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</si>
  <si>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</si>
  <si>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</si>
  <si>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</si>
  <si>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Crème</t>
  </si>
  <si>
    <t>Sauce Crème  00SAU_REC014</t>
  </si>
  <si>
    <t>1.</t>
  </si>
  <si>
    <t>2.</t>
  </si>
  <si>
    <t xml:space="preserve">    Sauce Béchamel</t>
  </si>
  <si>
    <t>3.</t>
  </si>
  <si>
    <t>4.</t>
  </si>
  <si>
    <t>5.</t>
  </si>
  <si>
    <t xml:space="preserve">    Beurre de cuisine bloc 10 kg</t>
  </si>
  <si>
    <t>↳ Sauce Béchamel  00SAU_REC012</t>
  </si>
  <si>
    <t xml:space="preserve">    Roux Blanc</t>
  </si>
  <si>
    <t>6.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</si>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</sst>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2.7258</v>
      </c>
    </row>
    <row r="12">
      <c r="A12" t="s" s="3">
        <v>17</v>
      </c>
      <c r="B12" s="4">
        <v>2.7258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E9*18</f>
        <v>0.036</v>
      </c>
    </row>
    <row r="10">
      <c r="A10" t="s">
        <v>42</v>
      </c>
      <c r="B10" t="s">
        <v>43</v>
      </c>
      <c r="C10" t="s">
        <v>40</v>
      </c>
      <c r="D10" s="9">
        <v>0.001</v>
      </c>
      <c r="E10" s="11">
        <f>D10*$B$2</f>
        <v>0.001</v>
      </c>
      <c r="F10" t="s">
        <v>41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E11*4.9</f>
        <v>0.49</v>
      </c>
    </row>
    <row r="12">
      <c r="A12" t="s">
        <v>47</v>
      </c>
      <c r="B12" t="s">
        <v>48</v>
      </c>
      <c r="C12" t="s">
        <v>49</v>
      </c>
      <c r="D12" s="9">
        <v>0.4</v>
      </c>
      <c r="E12" s="11">
        <f>D12*$B$2</f>
        <v>0.4</v>
      </c>
      <c r="F12" t="s">
        <v>25</v>
      </c>
      <c r="G12" s="4">
        <f>E12*2.85</f>
        <v>1.14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58</v>
      </c>
      <c r="D4" s="11">
        <v>0.12</v>
      </c>
      <c r="E4" t="s">
        <v>41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0.06</v>
      </c>
      <c r="E5" t="s">
        <v>41</v>
      </c>
      <c r="F5" t="s">
        <v>46</v>
      </c>
    </row>
    <row r="6">
      <c r="A6">
        <v>3</v>
      </c>
      <c r="B6" t="s">
        <v>65</v>
      </c>
      <c r="C6" t="s">
        <v>64</v>
      </c>
      <c r="D6" s="11">
        <v>0.06</v>
      </c>
      <c r="E6" t="s">
        <v>41</v>
      </c>
      <c r="F6" t="s">
        <v>34</v>
      </c>
    </row>
    <row r="7">
      <c r="A7">
        <v>2</v>
      </c>
      <c r="B7" t="s">
        <v>66</v>
      </c>
      <c r="C7" t="s">
        <v>64</v>
      </c>
      <c r="D7" s="11">
        <v>1</v>
      </c>
      <c r="E7" t="s">
        <v>25</v>
      </c>
      <c r="F7" t="s">
        <v>52</v>
      </c>
    </row>
    <row r="8">
      <c r="A8">
        <v>2</v>
      </c>
      <c r="B8" t="s">
        <v>67</v>
      </c>
      <c r="C8" t="s">
        <v>64</v>
      </c>
      <c r="D8" s="11">
        <v>0.02</v>
      </c>
      <c r="E8" t="s">
        <v>41</v>
      </c>
      <c r="F8" t="s">
        <v>46</v>
      </c>
    </row>
    <row r="9">
      <c r="A9">
        <v>2</v>
      </c>
      <c r="B9" t="s">
        <v>68</v>
      </c>
      <c r="C9" t="s">
        <v>64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69</v>
      </c>
      <c r="C10" t="s">
        <v>64</v>
      </c>
      <c r="D10" s="11">
        <v>0.001</v>
      </c>
      <c r="E10" t="s">
        <v>41</v>
      </c>
      <c r="F10" t="s">
        <v>40</v>
      </c>
    </row>
    <row r="11">
      <c r="A11">
        <v>1</v>
      </c>
      <c r="B11" t="s">
        <v>70</v>
      </c>
      <c r="C11" t="s">
        <v>64</v>
      </c>
      <c r="D11" s="11">
        <v>0.4</v>
      </c>
      <c r="E11" t="s">
        <v>25</v>
      </c>
      <c r="F11" t="s">
        <v>49</v>
      </c>
    </row>
    <row r="12">
      <c r="A12">
        <v>1</v>
      </c>
      <c r="B12" t="s">
        <v>71</v>
      </c>
      <c r="C12" t="s">
        <v>64</v>
      </c>
      <c r="D12" s="11">
        <v>0.01</v>
      </c>
      <c r="E12" t="s">
        <v>25</v>
      </c>
      <c r="F12" t="s">
        <v>34</v>
      </c>
    </row>
    <row r="13">
      <c r="A13">
        <v>1</v>
      </c>
      <c r="B13" t="s">
        <v>72</v>
      </c>
      <c r="C13" t="s">
        <v>64</v>
      </c>
      <c r="D13" s="11">
        <v>0.02</v>
      </c>
      <c r="E13" t="s">
        <v>41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la Sauce Béchamel — Porter les 8 dl de lait et les 2 dl de crème à ébullition. Confectionner la Béchamel avec le mélange lait et crème. Laisser réduire la sauce.</t>
        </is>
      </c>
      <c r="E3" t="s" s="14">
        <v>82</v>
      </c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>
        <v>89</v>
      </c>
      <c r="F6"/>
    </row>
    <row r="7">
      <c r="A7" t="s">
        <v>90</v>
      </c>
      <c r="B7">
        <v>1</v>
      </c>
      <c r="C7" t="s">
        <v>79</v>
      </c>
      <c r="D7" t="s" s="14">
        <v>80</v>
      </c>
      <c r="E7" t="s" s="14"/>
      <c r="F7"/>
    </row>
    <row r="8">
      <c r="A8" t="s">
        <v>90</v>
      </c>
      <c r="B8">
        <v>2</v>
      </c>
      <c r="C8" t="s">
        <v>91</v>
      </c>
      <c r="D8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 t="s" s="14"/>
      <c r="F8"/>
    </row>
    <row r="9">
      <c r="A9" t="s">
        <v>90</v>
      </c>
      <c r="B9">
        <v>3</v>
      </c>
      <c r="C9" t="s">
        <v>81</v>
      </c>
      <c r="D9" t="s" s="14">
        <v>92</v>
      </c>
      <c r="E9" t="s" s="14"/>
      <c r="F9"/>
    </row>
    <row r="10">
      <c r="A10" t="s">
        <v>90</v>
      </c>
      <c r="B10">
        <v>4</v>
      </c>
      <c r="C10" t="s">
        <v>93</v>
      </c>
      <c r="D10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 t="s" s="14"/>
      <c r="F10"/>
    </row>
    <row r="11">
      <c r="A11" t="s">
        <v>90</v>
      </c>
      <c r="B11">
        <v>5</v>
      </c>
      <c r="C11" t="s">
        <v>85</v>
      </c>
      <c r="D11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1" t="s" s="14">
        <v>94</v>
      </c>
      <c r="F11"/>
    </row>
    <row r="12">
      <c r="A12" t="s">
        <v>90</v>
      </c>
      <c r="B12">
        <v>6</v>
      </c>
      <c r="C12" t="s">
        <v>95</v>
      </c>
      <c r="D12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 s="14">
        <v>89</v>
      </c>
      <c r="F12"/>
    </row>
    <row r="13">
      <c r="A13" t="s">
        <v>96</v>
      </c>
      <c r="B13">
        <v>1</v>
      </c>
      <c r="C13" t="s">
        <v>79</v>
      </c>
      <c r="D13" t="s" s="14">
        <v>97</v>
      </c>
      <c r="E13" t="s" s="14"/>
      <c r="F13"/>
    </row>
    <row r="14">
      <c r="A14" t="s">
        <v>96</v>
      </c>
      <c r="B14">
        <v>2</v>
      </c>
      <c r="C14" t="s">
        <v>98</v>
      </c>
      <c r="D14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 t="s" s="14"/>
      <c r="F14"/>
    </row>
    <row r="15">
      <c r="A15" t="s">
        <v>96</v>
      </c>
      <c r="B15">
        <v>3</v>
      </c>
      <c r="C15" t="s">
        <v>99</v>
      </c>
      <c r="D15" t="inlineStr" s="14">
        <is>
          <t>Cuire le roux blanc — Cuire très doucement à feu réduit sans arrêter de mélanger. Arrêter la cuisson lorsqu'il blanchit et devient mousseux — on dit alors qu'il « fleurit ».</t>
        </is>
      </c>
      <c r="E15" t="s" s="14">
        <v>100</v>
      </c>
      <c r="F15"/>
    </row>
    <row r="16">
      <c r="A16" t="s">
        <v>96</v>
      </c>
      <c r="B16">
        <v>4</v>
      </c>
      <c r="C16" t="s">
        <v>101</v>
      </c>
      <c r="D16" t="s" s="14">
        <v>102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"00SAU_REC014 · CUI.SAU.BLANCHES · référence : "&amp;Besoins!B3&amp;" "&amp;Besoins!C3&amp;" · multiplicateur réglable sur la feuille ""Besoins"""</f>
        <v>00SAU_REC014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106</v>
      </c>
      <c r="B6" t="str" s="14">
        <f>"[PORTER] "&amp;Procedure!D3</f>
        <v>[PORTER] Confectionner la Sauce Béchamel — Porter les 8 dl de lait et les 2 dl de crème à ébullition. Confectionner la Béchamel avec le mélange lait et crème. Laisser réduire la sauce.</v>
      </c>
      <c r="C6"/>
      <c r="D6"/>
    </row>
    <row r="7">
      <c r="A7"/>
      <c r="B7" t="s">
        <v>107</v>
      </c>
      <c r="C7" s="11">
        <f>'Besoins'!$B$2*1</f>
        <v>1</v>
      </c>
      <c r="D7" t="s">
        <v>25</v>
      </c>
    </row>
    <row r="8">
      <c r="A8"/>
      <c r="B8" t="str" s="18">
        <f>"ℹ "&amp;Procedure!E3</f>
        <v>ℹ</v>
      </c>
      <c r="C8"/>
      <c r="D8"/>
    </row>
    <row r="9">
      <c r="A9" t="s" s="17">
        <v>108</v>
      </c>
      <c r="B9" t="str" s="14">
        <f>"[INCORPORER] "&amp;Procedure!D4</f>
        <v>[INCORPORER] Ajouter 2 dl de crème complémentaire — Reporter à ébullition et laisser cuire à nouveau quelques minutes.</v>
      </c>
      <c r="C9"/>
      <c r="D9"/>
    </row>
    <row r="10">
      <c r="A10"/>
      <c r="B10" t="str">
        <f>Besoins!B12</f>
        <v>Crème liquide entière 35% MG UHT</v>
      </c>
      <c r="C10" s="11">
        <f>Besoins!E12</f>
        <v>0.4</v>
      </c>
      <c r="D10" t="str">
        <f>Besoins!F12</f>
        <v>lt</v>
      </c>
    </row>
    <row r="11">
      <c r="A11" t="s" s="17">
        <v>109</v>
      </c>
      <c r="B11" t="str" s="14">
        <f>"[ASSAISONNER] "&amp;Procedure!D5</f>
        <v>[ASSAISONNER] Assaisonner — Ajouter quelques gouttes de jus de citron et passer la sauce au chinois étamine.</v>
      </c>
      <c r="C11"/>
      <c r="D11"/>
    </row>
    <row r="12">
      <c r="A12"/>
      <c r="B12" t="str">
        <f>Besoins!B8</f>
        <v>jus de citron</v>
      </c>
      <c r="C12" s="11">
        <f>Besoins!E8</f>
        <v>0.01</v>
      </c>
      <c r="D12" t="str">
        <f>Besoins!F8</f>
        <v>lt</v>
      </c>
    </row>
    <row r="13">
      <c r="A13" t="s" s="17">
        <v>110</v>
      </c>
      <c r="B13" t="str" s="14">
        <f>"[TAMPONNER] "&amp;Procedure!D6</f>
        <v>[TAMPONNER] Tamponner en surface et réserver à couvert au bain-marie.</v>
      </c>
      <c r="C13"/>
      <c r="D13"/>
    </row>
    <row r="14">
      <c r="A14"/>
      <c r="B14" t="s">
        <v>111</v>
      </c>
      <c r="C14" s="11">
        <f>'Besoins'!$B$2*0.02</f>
        <v>0.02</v>
      </c>
      <c r="D14" t="s">
        <v>41</v>
      </c>
    </row>
    <row r="15">
      <c r="A15"/>
      <c r="B15" t="str" s="18">
        <f>"ℹ "&amp;Procedure!E6</f>
        <v>ℹ</v>
      </c>
      <c r="C15"/>
      <c r="D15"/>
    </row>
    <row r="16">
      <c r="A16"/>
      <c r="B16"/>
      <c r="C16"/>
      <c r="D16"/>
    </row>
    <row r="17">
      <c r="A17" t="s" s="16">
        <v>112</v>
      </c>
      <c r="B17"/>
      <c r="C17"/>
      <c r="D17"/>
    </row>
    <row r="18">
      <c r="A18" t="s" s="17">
        <v>105</v>
      </c>
      <c r="B18" t="str" s="14">
        <f>"[METTRE EN PLACE] "&amp;Procedure!D7</f>
        <v>[METTRE EN PLACE] Mettre en place — Peser, mesurer et contrôler les denrées.</v>
      </c>
      <c r="C18"/>
      <c r="D18"/>
    </row>
    <row r="19">
      <c r="A19" t="s" s="17">
        <v>106</v>
      </c>
      <c r="B19" t="str" s="14">
        <f>"[RÉALISER] "&amp;Procedure!D8</f>
        <v>[RÉALISER] Réaliser le Roux Blanc et le refroidir — Le réaliser dans une sauteuse suffisamment grande pour pouvoir incorporer le lait facilement. Arrêter la cuisson lorsqu'il blanchit et devient mousseux. Le laisser refroidir.</v>
      </c>
      <c r="C19"/>
      <c r="D19"/>
    </row>
    <row r="20">
      <c r="A20"/>
      <c r="B20" t="s">
        <v>113</v>
      </c>
      <c r="C20" s="11">
        <f>'Besoins'!$B$2*0.12</f>
        <v>0.12</v>
      </c>
      <c r="D20" t="s">
        <v>41</v>
      </c>
    </row>
    <row r="21">
      <c r="A21" t="s" s="17">
        <v>108</v>
      </c>
      <c r="B21" t="str" s="14">
        <f>"[PORTER] "&amp;Procedure!D9</f>
        <v>[PORTER] Porter le lait à ébullition.</v>
      </c>
      <c r="C21"/>
      <c r="D21"/>
    </row>
    <row r="22">
      <c r="A22"/>
      <c r="B22" t="str">
        <f>Besoins!B13</f>
        <v>Lait entier UHT 3,5% MG brique 1L</v>
      </c>
      <c r="C22" s="11">
        <f>Besoins!E13</f>
        <v>1</v>
      </c>
      <c r="D22" t="str">
        <f>Besoins!F13</f>
        <v>lt</v>
      </c>
    </row>
    <row r="23">
      <c r="A23" t="s" s="17">
        <v>109</v>
      </c>
      <c r="B23" t="str" s="14">
        <f>"[VERSER] "&amp;Procedure!D10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3"/>
      <c r="D23"/>
    </row>
    <row r="24">
      <c r="A24"/>
      <c r="B24" t="str">
        <f>Besoins!B13</f>
        <v>Lait entier UHT 3,5% MG brique 1L</v>
      </c>
      <c r="C24" s="11">
        <f>Besoins!E13</f>
        <v>1</v>
      </c>
      <c r="D24" t="str">
        <f>Besoins!F13</f>
        <v>lt</v>
      </c>
    </row>
    <row r="25">
      <c r="A25"/>
      <c r="B25" t="s">
        <v>113</v>
      </c>
      <c r="C25" s="11">
        <f>'Besoins'!$B$2*0.12</f>
        <v>0.12</v>
      </c>
      <c r="D25" t="s">
        <v>41</v>
      </c>
    </row>
    <row r="26">
      <c r="A26"/>
      <c r="B26" t="str">
        <f>Besoins!B9</f>
        <v>Noix de muscade entière</v>
      </c>
      <c r="C26" s="11">
        <f>Besoins!E9</f>
        <v>0.002</v>
      </c>
      <c r="D26" t="str">
        <f>Besoins!F9</f>
        <v>kg</v>
      </c>
    </row>
    <row r="27">
      <c r="A27"/>
      <c r="B27" t="str">
        <f>Besoins!B10</f>
        <v>Piment de Cayenne</v>
      </c>
      <c r="C27" s="11">
        <f>Besoins!E10</f>
        <v>0.001</v>
      </c>
      <c r="D27" t="str">
        <f>Besoins!F10</f>
        <v>kg</v>
      </c>
    </row>
    <row r="28">
      <c r="A28" t="s" s="17">
        <v>110</v>
      </c>
      <c r="B28" t="str" s="14">
        <f>"[ASSAISONNER] "&amp;Procedure!D11</f>
        <v>[ASSAISONNER] Assaisonner et cuire — Assaisonner avec le sel, le piment de Cayenne et quelques râpures de noix de muscade. Porter à ébullition et laisser bouillir très lentement sans cesser de remuer.</v>
      </c>
      <c r="C28"/>
      <c r="D28"/>
    </row>
    <row r="29">
      <c r="A29"/>
      <c r="B29" t="str" s="18">
        <f>"ℹ "&amp;Procedure!E11</f>
        <v>ℹ</v>
      </c>
      <c r="C29"/>
      <c r="D29"/>
    </row>
    <row r="30">
      <c r="A30" t="s" s="17">
        <v>114</v>
      </c>
      <c r="B30" t="str" s="14">
        <f>"[PASSER] "&amp;Procedure!D12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0"/>
      <c r="D30"/>
    </row>
    <row r="31">
      <c r="A31"/>
      <c r="B31" t="s">
        <v>111</v>
      </c>
      <c r="C31" s="11">
        <f>'Besoins'!$B$2*0.02</f>
        <v>0.02</v>
      </c>
      <c r="D31" t="s">
        <v>41</v>
      </c>
    </row>
    <row r="32">
      <c r="A32"/>
      <c r="B32" t="str" s="18">
        <f>"ℹ "&amp;Procedure!E12</f>
        <v>ℹ</v>
      </c>
      <c r="C32"/>
      <c r="D32"/>
    </row>
    <row r="33">
      <c r="A33"/>
      <c r="B33"/>
      <c r="C33"/>
      <c r="D33"/>
    </row>
    <row r="34">
      <c r="A34" t="s" s="16">
        <v>115</v>
      </c>
      <c r="B34"/>
      <c r="C34"/>
      <c r="D34"/>
    </row>
    <row r="35">
      <c r="A35" t="s" s="17">
        <v>105</v>
      </c>
      <c r="B35" t="str" s="14">
        <f>"[METTRE EN PLACE] "&amp;Procedure!D13</f>
        <v>[METTRE EN PLACE] Mettre en place — Peser, mesurer et contrôler les denrées. Tamiser la farine. Découper le beurre en parcelles.</v>
      </c>
      <c r="C35"/>
      <c r="D35"/>
    </row>
    <row r="36">
      <c r="A36" t="s" s="17">
        <v>106</v>
      </c>
      <c r="B36" t="str" s="14">
        <f>"[ÉTUVER] "&amp;Procedure!D14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111</v>
      </c>
      <c r="C37" s="11">
        <f>'Besoins'!$B$2*0.06</f>
        <v>0.06</v>
      </c>
      <c r="D37" t="s">
        <v>41</v>
      </c>
    </row>
    <row r="38">
      <c r="A38"/>
      <c r="B38" t="str">
        <f>Besoins!B7</f>
        <v>farine de blé tamisée type 55</v>
      </c>
      <c r="C38" s="11">
        <f>Besoins!E7</f>
        <v>0.06</v>
      </c>
      <c r="D38" t="str">
        <f>Besoins!F7</f>
        <v>kg</v>
      </c>
    </row>
    <row r="39">
      <c r="A39" t="s" s="17">
        <v>108</v>
      </c>
      <c r="B39" t="str" s="14">
        <f>"[RÉDUIRE] "&amp;Procedure!D15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"&amp;Procedure!E15</f>
        <v>ℹ</v>
      </c>
      <c r="C40"/>
      <c r="D40"/>
    </row>
    <row r="41">
      <c r="A41" t="s" s="17">
        <v>109</v>
      </c>
      <c r="B41" t="str" s="14">
        <f>"[REFROIDIR] "&amp;Procedure!D16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6">
    <mergeCell ref="A1:D1"/>
    <mergeCell ref="A2:D2"/>
    <mergeCell ref="A4:D4"/>
    <mergeCell ref="B5:D5"/>
    <mergeCell ref="B6:D6"/>
    <mergeCell ref="B8:D8"/>
    <mergeCell ref="B9:D9"/>
    <mergeCell ref="B11:D11"/>
    <mergeCell ref="B13:D13"/>
    <mergeCell ref="B15:D15"/>
    <mergeCell ref="A17:D17"/>
    <mergeCell ref="B18:D18"/>
    <mergeCell ref="B19:D19"/>
    <mergeCell ref="B21:D21"/>
    <mergeCell ref="B23:D23"/>
    <mergeCell ref="B28:D28"/>
    <mergeCell ref="B29:D29"/>
    <mergeCell ref="B30:D30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2026-08-01T00:42:26Z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2026-08-01T00:42:26Z</dcterms:modified>
  <cp:revision>1</cp:revision>
</cp:coreProperties>
</file>