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<sst xmlns="http://schemas.openxmlformats.org/spreadsheetml/2006/main" count="98" uniqueCount="98">
  <si>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</si>
  <si>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</si>
  <si>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Béchamel</t>
  </si>
  <si>
    <t>Code</t>
  </si>
  <si>
    <t>00SAU_REC012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</si>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</sst>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1.4878</v>
      </c>
    </row>
    <row r="12">
      <c r="A12" t="s" s="3">
        <v>17</v>
      </c>
      <c r="B12" s="4">
        <v>1.4878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39</v>
      </c>
      <c r="G10" s="4">
        <f>E10*4.9</f>
        <v>0.392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0.12</v>
      </c>
      <c r="E3" t="s">
        <v>39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0.06</v>
      </c>
      <c r="E4" t="s">
        <v>39</v>
      </c>
      <c r="F4" t="s">
        <v>44</v>
      </c>
    </row>
    <row r="5">
      <c r="A5">
        <v>2</v>
      </c>
      <c r="B5" t="s">
        <v>59</v>
      </c>
      <c r="C5" t="s">
        <v>58</v>
      </c>
      <c r="D5" s="11">
        <v>0.06</v>
      </c>
      <c r="E5" t="s">
        <v>39</v>
      </c>
      <c r="F5" t="s">
        <v>34</v>
      </c>
    </row>
    <row r="6">
      <c r="A6">
        <v>1</v>
      </c>
      <c r="B6" t="s">
        <v>60</v>
      </c>
      <c r="C6" t="s">
        <v>58</v>
      </c>
      <c r="D6" s="11">
        <v>1</v>
      </c>
      <c r="E6" t="s">
        <v>25</v>
      </c>
      <c r="F6" t="s">
        <v>47</v>
      </c>
    </row>
    <row r="7">
      <c r="A7">
        <v>1</v>
      </c>
      <c r="B7" t="s">
        <v>61</v>
      </c>
      <c r="C7" t="s">
        <v>58</v>
      </c>
      <c r="D7" s="11">
        <v>0.02</v>
      </c>
      <c r="E7" t="s">
        <v>39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0.002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1">
        <v>0.001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76</v>
      </c>
      <c r="D6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6" t="s" s="14">
        <v>77</v>
      </c>
      <c r="F6"/>
    </row>
    <row r="7">
      <c r="A7" t="s">
        <v>2</v>
      </c>
      <c r="B7">
        <v>6</v>
      </c>
      <c r="C7" t="s">
        <v>78</v>
      </c>
      <c r="D7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4">
        <v>79</v>
      </c>
      <c r="F7"/>
    </row>
    <row r="8">
      <c r="A8" t="s">
        <v>80</v>
      </c>
      <c r="B8">
        <v>1</v>
      </c>
      <c r="C8" t="s">
        <v>70</v>
      </c>
      <c r="D8" t="s" s="14">
        <v>81</v>
      </c>
      <c r="E8" t="s" s="14"/>
      <c r="F8"/>
    </row>
    <row r="9">
      <c r="A9" t="s">
        <v>80</v>
      </c>
      <c r="B9">
        <v>2</v>
      </c>
      <c r="C9" t="s">
        <v>82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80</v>
      </c>
      <c r="B10">
        <v>3</v>
      </c>
      <c r="C10" t="s">
        <v>83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84</v>
      </c>
      <c r="F10"/>
    </row>
    <row r="11">
      <c r="A11" t="s">
        <v>80</v>
      </c>
      <c r="B11">
        <v>4</v>
      </c>
      <c r="C11" t="s">
        <v>85</v>
      </c>
      <c r="D11" t="s" s="14">
        <v>86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90</v>
      </c>
      <c r="B6" t="str" s="14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91</v>
      </c>
      <c r="C7" s="11">
        <f>'Besoins'!$B$2*0.12</f>
        <v>0.12</v>
      </c>
      <c r="D7" t="s">
        <v>39</v>
      </c>
    </row>
    <row r="8">
      <c r="A8" t="s" s="17">
        <v>92</v>
      </c>
      <c r="B8" t="str" s="14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11">
        <f>Besoins!E11</f>
        <v>1</v>
      </c>
      <c r="D9" t="str">
        <f>Besoins!F11</f>
        <v>lt</v>
      </c>
    </row>
    <row r="10">
      <c r="A10" t="s" s="17">
        <v>93</v>
      </c>
      <c r="B10" t="str" s="14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11">
        <f>Besoins!E11</f>
        <v>1</v>
      </c>
      <c r="D11" t="str">
        <f>Besoins!F11</f>
        <v>lt</v>
      </c>
    </row>
    <row r="12">
      <c r="A12"/>
      <c r="B12" t="s">
        <v>91</v>
      </c>
      <c r="C12" s="11">
        <f>'Besoins'!$B$2*0.12</f>
        <v>0.12</v>
      </c>
      <c r="D12" t="s">
        <v>39</v>
      </c>
    </row>
    <row r="13">
      <c r="A13"/>
      <c r="B13" t="str">
        <f>Besoins!B8</f>
        <v>Noix de muscade entière</v>
      </c>
      <c r="C13" s="11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11">
        <f>Besoins!E9</f>
        <v>0.001</v>
      </c>
      <c r="D14" t="str">
        <f>Besoins!F9</f>
        <v>kg</v>
      </c>
    </row>
    <row r="15">
      <c r="A15" t="s" s="17">
        <v>94</v>
      </c>
      <c r="B15" t="str" s="14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95</v>
      </c>
      <c r="B17" t="str" s="14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96</v>
      </c>
      <c r="C18" s="11">
        <f>'Besoins'!$B$2*0.02</f>
        <v>0.02</v>
      </c>
      <c r="D18" t="s">
        <v>39</v>
      </c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6">
        <v>97</v>
      </c>
      <c r="B21"/>
      <c r="C21"/>
      <c r="D21"/>
    </row>
    <row r="22">
      <c r="A22" t="s" s="17">
        <v>89</v>
      </c>
      <c r="B22" t="str" s="14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7">
        <v>90</v>
      </c>
      <c r="B23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96</v>
      </c>
      <c r="C24" s="11">
        <f>'Besoins'!$B$2*0.06</f>
        <v>0.06</v>
      </c>
      <c r="D24" t="s">
        <v>39</v>
      </c>
    </row>
    <row r="25">
      <c r="A25"/>
      <c r="B25" t="str">
        <f>Besoins!B7</f>
        <v>farine de blé tamisée type 55</v>
      </c>
      <c r="C25" s="11">
        <f>Besoins!E7</f>
        <v>0.06</v>
      </c>
      <c r="D25" t="str">
        <f>Besoins!F7</f>
        <v>kg</v>
      </c>
    </row>
    <row r="26">
      <c r="A26" t="s" s="17">
        <v>92</v>
      </c>
      <c r="B26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8">
        <f>"ℹ "&amp;Procedure!E10</f>
        <v>ℹ</v>
      </c>
      <c r="C27"/>
      <c r="D27"/>
    </row>
    <row r="28">
      <c r="A28" t="s" s="17">
        <v>93</v>
      </c>
      <c r="B28" t="str" s="14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