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<sst xmlns="http://schemas.openxmlformats.org/spreadsheetml/2006/main" count="127" uniqueCount="127">
  <si>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</si>
  <si>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</si>
  <si>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Bouillon de Légumes</t>
  </si>
  <si>
    <t>Code</t>
  </si>
  <si>
    <t>00002628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</si>
  <si>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</si>
  <si>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</si>
  <si>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</si>
  <si>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</si>
  <si>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</si>
  <si>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</si>
  <si>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</si>
  <si>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</si>
  <si>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</si>
  <si>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</si>
  <si>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</si>
  <si>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</si>
  <si>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</si>
  <si>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</si>
  <si>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</si>
  <si>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</si>
  <si>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</si>
  <si>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</si>
  <si>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</si>
  <si>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</si>
  <si>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</si>
  <si>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</si>
  <si>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</si>
  <si>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</si>
  <si>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</si>
  <si>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</si>
  <si>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</si>
  <si>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</si>
  <si>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</si>
  <si>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</si>
  <si>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EPI-POIVRE-MIGNO</t>
  </si>
  <si>
    <t>Poivre noir mignonnette (concassé)</t>
  </si>
  <si>
    <t>Épices en poudre et graines</t>
  </si>
  <si>
    <t>kg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</si>
  <si>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</si>
  <si>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</si>
  <si>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</si>
  <si>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</si>
  <si>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</si>
  <si>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</si>
  <si>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</si>
  <si>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</si>
  <si>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</si>
  <si>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</si>
  <si>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</si>
  <si>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</si>
  <si>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RNM57233247</t>
  </si>
  <si>
    <t>CHAMPIGNON DE PARIS France pied entier cat.I plateau</t>
  </si>
  <si>
    <t>RNM0440123</t>
  </si>
  <si>
    <t>ÉCHALOTE France cat.I</t>
  </si>
  <si>
    <t>RNM27820123</t>
  </si>
  <si>
    <t>OIGNON jaune France cat.I 60-80mm</t>
  </si>
  <si>
    <t>RNM6520160</t>
  </si>
  <si>
    <t>PERSIL simple France botte</t>
  </si>
  <si>
    <t>RNM0200123</t>
  </si>
  <si>
    <t>POIREAU France cat.I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</si>
  <si>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</si>
  <si>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</si>
  <si>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</si>
  <si>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</si>
  <si>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</si>
  <si>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</si>
  <si>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</si>
  <si>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</si>
  <si>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</si>
  <si>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</si>
  <si>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CAROTTE France cat.I botte</t>
  </si>
  <si>
    <t>matiere</t>
  </si>
  <si>
    <t xml:space="preserve">    ↳ OIGNON jaune France cat.I 60-80mm</t>
  </si>
  <si>
    <t xml:space="preserve">    ↳ ÉCHALOTE France cat.I</t>
  </si>
  <si>
    <t xml:space="preserve">    ↳ POIREAU France cat.I</t>
  </si>
  <si>
    <t xml:space="preserve">    ↳ CÉLERI-BRANCHE vert France cat.I</t>
  </si>
  <si>
    <t xml:space="preserve">    ↳ CHAMPIGNON DE PARIS France pied entier cat.I plateau</t>
  </si>
  <si>
    <t xml:space="preserve">    ↳ PERSIL simple France botte</t>
  </si>
  <si>
    <t xml:space="preserve">    ↳ Beurre doux 82% MG plaquette</t>
  </si>
  <si>
    <t xml:space="preserve">    ↳ Vin blanc sec de cuisson</t>
  </si>
  <si>
    <t xml:space="preserve">    ↳ Bouquet garni sachet dose</t>
  </si>
  <si>
    <t xml:space="preserve">    ↳ Poivre noir mignonnette (concassé)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</si>
  <si>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</si>
  <si>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</si>
  <si>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</si>
  <si>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</si>
  <si>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</si>
  <si>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</si>
  <si>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</si>
  <si>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ÉPLUCHER</t>
  </si>
  <si>
    <t>Éplucher et laver tous les légumes</t>
  </si>
  <si>
    <t>ÉMINCER</t>
  </si>
  <si>
    <t>Émincer finement ou tailler les légumes en paysanne</t>
  </si>
  <si>
    <t>Taille régulière pour une cuisson homogène</t>
  </si>
  <si>
    <t>SUER</t>
  </si>
  <si>
    <t>Suer au beurre tous les légumes dans une sauteuse ou un rondeau</t>
  </si>
  <si>
    <t>Suer sans coloration — selon la quantité</t>
  </si>
  <si>
    <t>DÉGLACER</t>
  </si>
  <si>
    <t>Déglacer avec le vin blanc et faire réduire des 2/3</t>
  </si>
  <si>
    <t>CONCASSER</t>
  </si>
  <si>
    <t>Confectionner un bouquet garni</t>
  </si>
  <si>
    <t>MOUILLER</t>
  </si>
  <si>
    <t>Mouiller avec de l'eau froide, ajouter le bouquet garni et porter à ébullition</t>
  </si>
  <si>
    <t>Le bouillon est une base — il peut être réduit</t>
  </si>
  <si>
    <t>ÉCUMER</t>
  </si>
  <si>
    <t>Écumer soigneusement</t>
  </si>
  <si>
    <t>FRÉMIR</t>
  </si>
  <si>
    <t>Laisser cuire à très faible ébullition durant une trentaine de minutes</t>
  </si>
  <si>
    <t>Ajouter quelques grains de poivre noir(entier) écrasés en fin de cuisson</t>
  </si>
  <si>
    <t>PASSER</t>
  </si>
  <si>
    <t>Passer le bouillon de légumes au chinois étamine</t>
  </si>
  <si>
    <t>REFROIDIR</t>
  </si>
  <si>
    <t>Refroidir réglementairement</t>
  </si>
  <si>
    <t>Refroidir rapidement et réserver</t>
  </si>
  <si>
    <t>Fiche technique — Bouillon de Légumes</t>
  </si>
  <si>
    <t>Bouillon de Légumes  00002628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</si>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</sst>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1.73955</v>
      </c>
    </row>
    <row r="12">
      <c r="A12" t="s" s="4">
        <v>17</v>
      </c>
      <c r="B12" s="5">
        <v>1.73955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1.73955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</v>
      </c>
      <c r="C3" t="s" s="11">
        <v>25</v>
      </c>
      <c r="D3"/>
      <c r="E3"/>
      <c r="F3"/>
    </row>
    <row r="4">
      <c r="A4" t="s">
        <v>26</v>
      </c>
      <c r="B4" s="12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10">
        <v>0.1</v>
      </c>
      <c r="E7" s="12">
        <f>D7*$B$2</f>
        <v>0.1</v>
      </c>
      <c r="F7" t="s">
        <v>25</v>
      </c>
      <c r="G7" s="5">
        <f>E7*2.8</f>
        <v>0.28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E8*13.2</f>
        <v>0.0132</v>
      </c>
    </row>
    <row r="9">
      <c r="A9" t="s">
        <v>39</v>
      </c>
      <c r="B9" t="s">
        <v>40</v>
      </c>
      <c r="C9" t="s">
        <v>41</v>
      </c>
      <c r="D9" s="10">
        <v>0.001</v>
      </c>
      <c r="E9" s="12">
        <f>D9*$B$2</f>
        <v>0.001</v>
      </c>
      <c r="F9" t="s">
        <v>38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0.04</v>
      </c>
      <c r="E10" s="12">
        <f>D10*$B$2</f>
        <v>0.04</v>
      </c>
      <c r="F10" t="s">
        <v>38</v>
      </c>
      <c r="G10" s="5">
        <f>E10*5.2</f>
        <v>0.208</v>
      </c>
    </row>
    <row r="11">
      <c r="A11" t="s">
        <v>45</v>
      </c>
      <c r="B11" t="s">
        <v>46</v>
      </c>
      <c r="C11" t="s">
        <v>47</v>
      </c>
      <c r="D11" s="10">
        <v>0.12</v>
      </c>
      <c r="E11" s="12">
        <f>D11*$B$2</f>
        <v>0.12</v>
      </c>
      <c r="F11" t="s">
        <v>48</v>
      </c>
      <c r="G11" s="5">
        <f>E11*1.8</f>
        <v>0.216</v>
      </c>
    </row>
    <row r="12">
      <c r="A12" t="s">
        <v>49</v>
      </c>
      <c r="B12" t="s">
        <v>50</v>
      </c>
      <c r="C12" t="s">
        <v>47</v>
      </c>
      <c r="D12" s="10">
        <v>0.04</v>
      </c>
      <c r="E12" s="12">
        <f>D12*$B$2</f>
        <v>0.04</v>
      </c>
      <c r="F12" t="s">
        <v>38</v>
      </c>
      <c r="G12" s="5">
        <f>E12*1.8</f>
        <v>0.072</v>
      </c>
    </row>
    <row r="13">
      <c r="A13" t="s">
        <v>51</v>
      </c>
      <c r="B13" t="s">
        <v>52</v>
      </c>
      <c r="C13" t="s">
        <v>47</v>
      </c>
      <c r="D13" s="10">
        <v>0.08</v>
      </c>
      <c r="E13" s="12">
        <f>D13*$B$2</f>
        <v>0.08</v>
      </c>
      <c r="F13" t="s">
        <v>38</v>
      </c>
      <c r="G13" s="5">
        <f>E13*3.8</f>
        <v>0.304</v>
      </c>
    </row>
    <row r="14">
      <c r="A14" t="s">
        <v>53</v>
      </c>
      <c r="B14" t="s">
        <v>54</v>
      </c>
      <c r="C14" t="s">
        <v>47</v>
      </c>
      <c r="D14" s="10">
        <v>0.04</v>
      </c>
      <c r="E14" s="12">
        <f>D14*$B$2</f>
        <v>0.04</v>
      </c>
      <c r="F14" t="s">
        <v>38</v>
      </c>
      <c r="G14" s="5">
        <f>E14*1.3</f>
        <v>0.052</v>
      </c>
    </row>
    <row r="15">
      <c r="A15" t="s">
        <v>55</v>
      </c>
      <c r="B15" t="s">
        <v>56</v>
      </c>
      <c r="C15" t="s">
        <v>47</v>
      </c>
      <c r="D15" s="10">
        <v>0.1</v>
      </c>
      <c r="E15" s="12">
        <f>D15*$B$2</f>
        <v>0.1</v>
      </c>
      <c r="F15" t="s">
        <v>38</v>
      </c>
      <c r="G15" s="5">
        <f>E15*0.4</f>
        <v>0.04</v>
      </c>
    </row>
    <row r="16">
      <c r="A16" t="s">
        <v>57</v>
      </c>
      <c r="B16" t="s">
        <v>58</v>
      </c>
      <c r="C16" t="s">
        <v>47</v>
      </c>
      <c r="D16" s="10">
        <v>0.1</v>
      </c>
      <c r="E16" s="12">
        <f>D16*$B$2</f>
        <v>0.1</v>
      </c>
      <c r="F16" t="s">
        <v>48</v>
      </c>
      <c r="G16" s="5">
        <f>E16*4.5</f>
        <v>0.45</v>
      </c>
    </row>
    <row r="17">
      <c r="A17" t="s">
        <v>59</v>
      </c>
      <c r="B17" t="s">
        <v>60</v>
      </c>
      <c r="C17" t="s">
        <v>47</v>
      </c>
      <c r="D17" s="10">
        <v>0.1</v>
      </c>
      <c r="E17" s="12">
        <f>D17*$B$2</f>
        <v>0.1</v>
      </c>
      <c r="F17" t="s">
        <v>38</v>
      </c>
      <c r="G17" s="5">
        <f>E17*0.9</f>
        <v>0.09</v>
      </c>
    </row>
    <row r="18">
      <c r="A18" t="s">
        <v>61</v>
      </c>
      <c r="B18" t="s">
        <v>62</v>
      </c>
      <c r="C18" t="s">
        <v>63</v>
      </c>
      <c r="D18" s="10">
        <v>0.001</v>
      </c>
      <c r="E18" s="12">
        <f>D18*$B$2</f>
        <v>0.001</v>
      </c>
      <c r="F18" t="s">
        <v>38</v>
      </c>
      <c r="G18" s="5">
        <f>E18*0.35</f>
        <v>0.00035</v>
      </c>
    </row>
    <row r="19">
      <c r="A19"/>
      <c r="B19"/>
      <c r="C19"/>
      <c r="D19"/>
      <c r="E19"/>
      <c r="F19" t="s" s="4">
        <v>64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1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2">
        <v>0.12</v>
      </c>
      <c r="E3" t="s">
        <v>38</v>
      </c>
      <c r="F3" t="s">
        <v>47</v>
      </c>
    </row>
    <row r="4">
      <c r="A4">
        <v>1</v>
      </c>
      <c r="B4" t="s">
        <v>73</v>
      </c>
      <c r="C4" t="s">
        <v>72</v>
      </c>
      <c r="D4" s="12">
        <v>0.1</v>
      </c>
      <c r="E4" t="s">
        <v>38</v>
      </c>
      <c r="F4" t="s">
        <v>47</v>
      </c>
    </row>
    <row r="5">
      <c r="A5">
        <v>1</v>
      </c>
      <c r="B5" t="s">
        <v>74</v>
      </c>
      <c r="C5" t="s">
        <v>72</v>
      </c>
      <c r="D5" s="12">
        <v>0.04</v>
      </c>
      <c r="E5" t="s">
        <v>38</v>
      </c>
      <c r="F5" t="s">
        <v>47</v>
      </c>
    </row>
    <row r="6">
      <c r="A6">
        <v>1</v>
      </c>
      <c r="B6" t="s">
        <v>75</v>
      </c>
      <c r="C6" t="s">
        <v>72</v>
      </c>
      <c r="D6" s="12">
        <v>0.1</v>
      </c>
      <c r="E6" t="s">
        <v>38</v>
      </c>
      <c r="F6" t="s">
        <v>47</v>
      </c>
    </row>
    <row r="7">
      <c r="A7">
        <v>1</v>
      </c>
      <c r="B7" t="s">
        <v>76</v>
      </c>
      <c r="C7" t="s">
        <v>72</v>
      </c>
      <c r="D7" s="12">
        <v>0.04</v>
      </c>
      <c r="E7" t="s">
        <v>38</v>
      </c>
      <c r="F7" t="s">
        <v>47</v>
      </c>
    </row>
    <row r="8">
      <c r="A8">
        <v>1</v>
      </c>
      <c r="B8" t="s">
        <v>77</v>
      </c>
      <c r="C8" t="s">
        <v>72</v>
      </c>
      <c r="D8" s="12">
        <v>0.08</v>
      </c>
      <c r="E8" t="s">
        <v>38</v>
      </c>
      <c r="F8" t="s">
        <v>47</v>
      </c>
    </row>
    <row r="9">
      <c r="A9">
        <v>1</v>
      </c>
      <c r="B9" t="s">
        <v>78</v>
      </c>
      <c r="C9" t="s">
        <v>72</v>
      </c>
      <c r="D9" s="12">
        <v>0.1</v>
      </c>
      <c r="E9" t="s">
        <v>38</v>
      </c>
      <c r="F9" t="s">
        <v>47</v>
      </c>
    </row>
    <row r="10">
      <c r="A10">
        <v>1</v>
      </c>
      <c r="B10" t="s">
        <v>79</v>
      </c>
      <c r="C10" t="s">
        <v>72</v>
      </c>
      <c r="D10" s="12">
        <v>0.04</v>
      </c>
      <c r="E10" t="s">
        <v>38</v>
      </c>
      <c r="F10" t="s">
        <v>44</v>
      </c>
    </row>
    <row r="11">
      <c r="A11">
        <v>1</v>
      </c>
      <c r="B11" t="s">
        <v>80</v>
      </c>
      <c r="C11" t="s">
        <v>72</v>
      </c>
      <c r="D11" s="12">
        <v>0.1</v>
      </c>
      <c r="E11" t="s">
        <v>25</v>
      </c>
      <c r="F11" t="s">
        <v>34</v>
      </c>
    </row>
    <row r="12">
      <c r="A12">
        <v>1</v>
      </c>
      <c r="B12" t="s">
        <v>81</v>
      </c>
      <c r="C12" t="s">
        <v>72</v>
      </c>
      <c r="D12" s="12">
        <v>0.001</v>
      </c>
      <c r="E12" t="s">
        <v>38</v>
      </c>
      <c r="F12" t="s">
        <v>41</v>
      </c>
    </row>
    <row r="13">
      <c r="A13">
        <v>1</v>
      </c>
      <c r="B13" t="s">
        <v>82</v>
      </c>
      <c r="C13" t="s">
        <v>72</v>
      </c>
      <c r="D13" s="12">
        <v>0.001</v>
      </c>
      <c r="E13" t="s">
        <v>38</v>
      </c>
      <c r="F13" t="s">
        <v>37</v>
      </c>
    </row>
    <row r="14">
      <c r="A14">
        <v>1</v>
      </c>
      <c r="B14" t="s">
        <v>83</v>
      </c>
      <c r="C14" t="s">
        <v>72</v>
      </c>
      <c r="D14" s="12">
        <v>0.001</v>
      </c>
      <c r="E14" t="s">
        <v>38</v>
      </c>
      <c r="F14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93</v>
      </c>
      <c r="E3" t="s" s="14">
        <v>94</v>
      </c>
      <c r="F3"/>
    </row>
    <row r="4">
      <c r="A4" t="s">
        <v>2</v>
      </c>
      <c r="B4">
        <v>3</v>
      </c>
      <c r="C4" t="s">
        <v>95</v>
      </c>
      <c r="D4" t="s" s="14">
        <v>96</v>
      </c>
      <c r="E4" t="s" s="14">
        <v>97</v>
      </c>
      <c r="F4"/>
    </row>
    <row r="5">
      <c r="A5" t="s">
        <v>2</v>
      </c>
      <c r="B5">
        <v>4</v>
      </c>
      <c r="C5" t="s">
        <v>98</v>
      </c>
      <c r="D5" t="s" s="14">
        <v>99</v>
      </c>
      <c r="E5" t="s" s="14"/>
      <c r="F5"/>
    </row>
    <row r="6">
      <c r="A6" t="s">
        <v>2</v>
      </c>
      <c r="B6">
        <v>5</v>
      </c>
      <c r="C6" t="s">
        <v>100</v>
      </c>
      <c r="D6" t="s" s="14">
        <v>101</v>
      </c>
      <c r="E6" t="s" s="14"/>
      <c r="F6"/>
    </row>
    <row r="7">
      <c r="A7" t="s">
        <v>2</v>
      </c>
      <c r="B7">
        <v>6</v>
      </c>
      <c r="C7" t="s">
        <v>102</v>
      </c>
      <c r="D7" t="s" s="14">
        <v>103</v>
      </c>
      <c r="E7" t="s" s="14">
        <v>104</v>
      </c>
      <c r="F7"/>
    </row>
    <row r="8">
      <c r="A8" t="s">
        <v>2</v>
      </c>
      <c r="B8">
        <v>7</v>
      </c>
      <c r="C8" t="s">
        <v>105</v>
      </c>
      <c r="D8" t="s" s="14">
        <v>106</v>
      </c>
      <c r="E8" t="s" s="14"/>
      <c r="F8"/>
    </row>
    <row r="9">
      <c r="A9" t="s">
        <v>2</v>
      </c>
      <c r="B9">
        <v>8</v>
      </c>
      <c r="C9" t="s">
        <v>107</v>
      </c>
      <c r="D9" t="s" s="14">
        <v>108</v>
      </c>
      <c r="E9" t="s" s="14">
        <v>109</v>
      </c>
      <c r="F9"/>
    </row>
    <row r="10">
      <c r="A10" t="s">
        <v>2</v>
      </c>
      <c r="B10">
        <v>9</v>
      </c>
      <c r="C10" t="s">
        <v>110</v>
      </c>
      <c r="D10" t="s" s="14">
        <v>111</v>
      </c>
      <c r="E10" t="s" s="14"/>
      <c r="F10"/>
    </row>
    <row r="11">
      <c r="A11" t="s">
        <v>2</v>
      </c>
      <c r="B11">
        <v>10</v>
      </c>
      <c r="C11" t="s">
        <v>112</v>
      </c>
      <c r="D11" t="s" s="14">
        <v>113</v>
      </c>
      <c r="E11" t="s" s="14">
        <v>114</v>
      </c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115</v>
      </c>
      <c r="B1"/>
      <c r="C1"/>
      <c r="D1"/>
    </row>
    <row r="2">
      <c r="A2" t="str" s="15">
        <f>"00002628 · CUI.FONDS · référence : "&amp;Besoins!B3&amp;" "&amp;Besoins!C3&amp;" · multiplicateur réglable sur la feuille ""Besoins"""</f>
        <v>00002628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"[ÉPLUCHER] "&amp;Procedure!D2</f>
        <v>[ÉPLUCHER] Éplucher et laver tous les légumes</v>
      </c>
      <c r="C5"/>
      <c r="D5"/>
    </row>
    <row r="6">
      <c r="A6" t="s" s="17">
        <v>118</v>
      </c>
      <c r="B6" t="str" s="14">
        <f>"[ÉMINCER] "&amp;Procedure!D3</f>
        <v>[ÉMINCER] Émincer finement ou tailler les légumes en paysanne</v>
      </c>
      <c r="C6"/>
      <c r="D6"/>
    </row>
    <row r="7">
      <c r="A7"/>
      <c r="B7" t="str" s="18">
        <f>"ℹ "&amp;Procedure!E3</f>
        <v>ℹ</v>
      </c>
      <c r="C7"/>
      <c r="D7"/>
    </row>
    <row r="8">
      <c r="A8" t="s" s="17">
        <v>119</v>
      </c>
      <c r="B8" t="str" s="14">
        <f>"[SUER] "&amp;Procedure!D4</f>
        <v>[SUER] Suer au beurre tous les légumes dans une sauteuse ou un rondeau</v>
      </c>
      <c r="C8"/>
      <c r="D8"/>
    </row>
    <row r="9">
      <c r="A9"/>
      <c r="B9" t="str" s="18">
        <f>"ℹ "&amp;Procedure!E4</f>
        <v>ℹ</v>
      </c>
      <c r="C9"/>
      <c r="D9"/>
    </row>
    <row r="10">
      <c r="A10" t="s" s="17">
        <v>120</v>
      </c>
      <c r="B10" t="str" s="14">
        <f>"[DÉGLACER] "&amp;Procedure!D5</f>
        <v>[DÉGLACER] Déglacer avec le vin blanc et faire réduire des 2/3</v>
      </c>
      <c r="C10"/>
      <c r="D10"/>
    </row>
    <row r="11">
      <c r="A11" t="s" s="17">
        <v>121</v>
      </c>
      <c r="B11" t="str" s="14">
        <f>"[CONCASSER] "&amp;Procedure!D6</f>
        <v>[CONCASSER] Confectionner un bouquet garni</v>
      </c>
      <c r="C11"/>
      <c r="D11"/>
    </row>
    <row r="12">
      <c r="A12" t="s" s="17">
        <v>122</v>
      </c>
      <c r="B12" t="str" s="14">
        <f>"[MOUILLER] "&amp;Procedure!D7</f>
        <v>[MOUILLER] Mouiller avec de l'eau froide, ajouter le bouquet garni et porter à ébullition</v>
      </c>
      <c r="C12"/>
      <c r="D12"/>
    </row>
    <row r="13">
      <c r="A13"/>
      <c r="B13" t="str" s="18">
        <f>"ℹ "&amp;Procedure!E7</f>
        <v>ℹ</v>
      </c>
      <c r="C13"/>
      <c r="D13"/>
    </row>
    <row r="14">
      <c r="A14" t="s" s="17">
        <v>123</v>
      </c>
      <c r="B14" t="str" s="14">
        <f>"[ÉCUMER] "&amp;Procedure!D8</f>
        <v>[ÉCUMER] Écumer soigneusement</v>
      </c>
      <c r="C14"/>
      <c r="D14"/>
    </row>
    <row r="15">
      <c r="A15" t="s" s="17">
        <v>124</v>
      </c>
      <c r="B15" t="str" s="14">
        <f>"[FRÉMIR] "&amp;Procedure!D9</f>
        <v>[FRÉMIR] Laisser cuire à très faible ébullition durant une trentaine de minutes</v>
      </c>
      <c r="C15"/>
      <c r="D15"/>
    </row>
    <row r="16">
      <c r="A16"/>
      <c r="B16" t="str" s="18">
        <f>"ℹ "&amp;Procedure!E9</f>
        <v>ℹ</v>
      </c>
      <c r="C16"/>
      <c r="D16"/>
    </row>
    <row r="17">
      <c r="A17" t="s" s="17">
        <v>125</v>
      </c>
      <c r="B17" t="str" s="14">
        <f>"[PASSER] "&amp;Procedure!D10</f>
        <v>[PASSER] Passer le bouillon de légumes au chinois étamine</v>
      </c>
      <c r="C17"/>
      <c r="D17"/>
    </row>
    <row r="18">
      <c r="A18" t="s" s="17">
        <v>126</v>
      </c>
      <c r="B18" t="str" s="14">
        <f>"[REFROIDIR] "&amp;Procedure!D11</f>
        <v>[REFROIDIR] Refroidir réglementairement</v>
      </c>
      <c r="C18"/>
      <c r="D18"/>
    </row>
    <row r="19">
      <c r="A19"/>
      <c r="B19" t="str" s="18">
        <f>"ℹ "&amp;Procedure!E11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2026-08-01T00:42:23Z</dcterms:created>
  <dc:title>Bouillon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2026-08-01T00:42:23Z</dcterms:modified>
  <cp:revision>1</cp:revision>
</cp:coreProperties>
</file>