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<sst xmlns="http://schemas.openxmlformats.org/spreadsheetml/2006/main" count="119" uniqueCount="119">
  <si>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</si>
  <si>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</si>
  <si>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Fumet de Poisson</t>
  </si>
  <si>
    <t>Code</t>
  </si>
  <si>
    <t>00002627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</si>
  <si>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</si>
  <si>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</si>
  <si>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</si>
  <si>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</si>
  <si>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</si>
  <si>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</si>
  <si>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</si>
  <si>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</si>
  <si>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</si>
  <si>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</si>
  <si>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</si>
  <si>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</si>
  <si>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</si>
  <si>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</si>
  <si>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</si>
  <si>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</si>
  <si>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</si>
  <si>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</si>
  <si>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</si>
  <si>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</si>
  <si>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</si>
  <si>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</si>
  <si>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</si>
  <si>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</si>
  <si>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</si>
  <si>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</si>
  <si>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</si>
  <si>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</si>
  <si>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</si>
  <si>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</si>
  <si>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</si>
  <si>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</si>
  <si>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</si>
  <si>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</si>
  <si>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</si>
  <si>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</si>
  <si>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</si>
  <si>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</si>
  <si>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</si>
  <si>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</si>
  <si>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</si>
  <si>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</si>
  <si>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</si>
  <si>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</si>
  <si>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</si>
  <si>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</si>
  <si>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</si>
  <si>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</si>
  <si>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</si>
  <si>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</si>
  <si>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</si>
  <si>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</si>
  <si>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</si>
  <si>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</si>
  <si>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</si>
  <si>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</si>
  <si>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</si>
  <si>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</si>
  <si>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</si>
  <si>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</si>
  <si>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</si>
  <si>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</si>
  <si>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</si>
  <si>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Arêtes et parures de poisson</t>
  </si>
  <si>
    <t>matiere</t>
  </si>
  <si>
    <t xml:space="preserve">    ↳ Beurre doux 82% MG plaquette</t>
  </si>
  <si>
    <t xml:space="preserve">    ↳ ÉCHALOTE France cat.I</t>
  </si>
  <si>
    <t xml:space="preserve">    ↳ OIGNON jaune France cat.I 60-80mm</t>
  </si>
  <si>
    <t xml:space="preserve">    ↳ CAROTTE France cat.I botte</t>
  </si>
  <si>
    <t xml:space="preserve">    ↳ Parures et pieds de champignons</t>
  </si>
  <si>
    <t xml:space="preserve">    ↳ Bouquet garni sachet dose</t>
  </si>
  <si>
    <t xml:space="preserve">    ↳ Vin blanc sec de cuisson</t>
  </si>
  <si>
    <t xml:space="preserve">    ↳ Poivre noir mignonnette (concassé)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</si>
  <si>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</si>
  <si>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</si>
  <si>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</si>
  <si>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</si>
  <si>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</si>
  <si>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</si>
  <si>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</si>
  <si>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</si>
  <si>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</si>
  <si>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</si>
  <si>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</si>
  <si>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</si>
  <si>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</si>
  <si>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</si>
  <si>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</si>
  <si>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</si>
  <si>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</si>
  <si>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</si>
  <si>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</si>
  <si>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</si>
  <si>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</si>
  <si>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</si>
  <si>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</si>
  <si>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</si>
  <si>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</si>
  <si>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</si>
  <si>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</si>
  <si>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</si>
  <si>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</si>
  <si>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</si>
  <si>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</si>
  <si>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Fiche technique — Fumet de Poisson</t>
  </si>
  <si>
    <t>Fumet de Poisson  00002627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</si>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</sst>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1.57755</v>
      </c>
    </row>
    <row r="12">
      <c r="A12" t="s" s="4">
        <v>17</v>
      </c>
      <c r="B12" s="5">
        <v>1.57755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1.57755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0.1</v>
      </c>
      <c r="E7" s="12">
        <f>D7*$B$2</f>
        <v>0.1</v>
      </c>
      <c r="F7" t="s">
        <v>25</v>
      </c>
      <c r="G7" s="5">
        <f>E7*2.8</f>
        <v>0.28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E8*13.2</f>
        <v>0.0132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0.04</v>
      </c>
      <c r="E10" s="12">
        <f>D10*$B$2</f>
        <v>0.04</v>
      </c>
      <c r="F10" t="s">
        <v>38</v>
      </c>
      <c r="G10" s="5">
        <f>E10*5.2</f>
        <v>0.208</v>
      </c>
    </row>
    <row r="11">
      <c r="A11" t="s">
        <v>45</v>
      </c>
      <c r="B11" t="s">
        <v>46</v>
      </c>
      <c r="C11" t="s">
        <v>47</v>
      </c>
      <c r="D11" s="10">
        <v>0.05</v>
      </c>
      <c r="E11" s="12">
        <f>D11*$B$2</f>
        <v>0.05</v>
      </c>
      <c r="F11" t="s">
        <v>48</v>
      </c>
      <c r="G11" s="5">
        <f>E11*1.8</f>
        <v>0.09</v>
      </c>
    </row>
    <row r="12">
      <c r="A12" t="s">
        <v>49</v>
      </c>
      <c r="B12" t="s">
        <v>50</v>
      </c>
      <c r="C12" t="s">
        <v>47</v>
      </c>
      <c r="D12" s="10">
        <v>0.03</v>
      </c>
      <c r="E12" s="12">
        <f>D12*$B$2</f>
        <v>0.03</v>
      </c>
      <c r="F12" t="s">
        <v>38</v>
      </c>
      <c r="G12" s="5">
        <f>E12*1.3</f>
        <v>0.039</v>
      </c>
    </row>
    <row r="13">
      <c r="A13" t="s">
        <v>51</v>
      </c>
      <c r="B13" t="s">
        <v>52</v>
      </c>
      <c r="C13" t="s">
        <v>47</v>
      </c>
      <c r="D13" s="10">
        <v>0.08</v>
      </c>
      <c r="E13" s="12">
        <f>D13*$B$2</f>
        <v>0.08</v>
      </c>
      <c r="F13" t="s">
        <v>38</v>
      </c>
      <c r="G13" s="5">
        <f>E13*0.4</f>
        <v>0.032</v>
      </c>
    </row>
    <row r="14">
      <c r="A14" t="s" s="3">
        <v>53</v>
      </c>
      <c r="B14" t="s">
        <v>54</v>
      </c>
      <c r="C14" t="s">
        <v>47</v>
      </c>
      <c r="D14" s="10">
        <v>0.001</v>
      </c>
      <c r="E14" s="12">
        <f>D14*$B$2</f>
        <v>0.001</v>
      </c>
      <c r="F14" t="s">
        <v>38</v>
      </c>
      <c r="G14" s="5">
        <f>E14*1</f>
        <v>0.001</v>
      </c>
    </row>
    <row r="15">
      <c r="A15" t="s" s="3">
        <v>55</v>
      </c>
      <c r="B15" t="s">
        <v>56</v>
      </c>
      <c r="C15" t="s">
        <v>57</v>
      </c>
      <c r="D15" s="10">
        <v>0.6</v>
      </c>
      <c r="E15" s="12">
        <f>D15*$B$2</f>
        <v>0.6</v>
      </c>
      <c r="F15" t="s">
        <v>38</v>
      </c>
      <c r="G15" s="5">
        <f>E15*1.5</f>
        <v>0.9</v>
      </c>
    </row>
    <row r="16">
      <c r="A16" t="s">
        <v>58</v>
      </c>
      <c r="B16" t="s">
        <v>59</v>
      </c>
      <c r="C16" t="s">
        <v>60</v>
      </c>
      <c r="D16" s="10">
        <v>0.001</v>
      </c>
      <c r="E16" s="12">
        <f>D16*$B$2</f>
        <v>0.001</v>
      </c>
      <c r="F16" t="s">
        <v>38</v>
      </c>
      <c r="G16" s="5">
        <f>E16*0.35</f>
        <v>0.00035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2">
        <v>0.6</v>
      </c>
      <c r="E3" t="s">
        <v>38</v>
      </c>
      <c r="F3" t="s">
        <v>57</v>
      </c>
    </row>
    <row r="4">
      <c r="A4">
        <v>1</v>
      </c>
      <c r="B4" t="s">
        <v>70</v>
      </c>
      <c r="C4" t="s">
        <v>69</v>
      </c>
      <c r="D4" s="12">
        <v>0.04</v>
      </c>
      <c r="E4" t="s">
        <v>38</v>
      </c>
      <c r="F4" t="s">
        <v>44</v>
      </c>
    </row>
    <row r="5">
      <c r="A5">
        <v>1</v>
      </c>
      <c r="B5" t="s">
        <v>71</v>
      </c>
      <c r="C5" t="s">
        <v>69</v>
      </c>
      <c r="D5" s="12">
        <v>0.03</v>
      </c>
      <c r="E5" t="s">
        <v>38</v>
      </c>
      <c r="F5" t="s">
        <v>47</v>
      </c>
    </row>
    <row r="6">
      <c r="A6">
        <v>1</v>
      </c>
      <c r="B6" t="s">
        <v>72</v>
      </c>
      <c r="C6" t="s">
        <v>69</v>
      </c>
      <c r="D6" s="12">
        <v>0.08</v>
      </c>
      <c r="E6" t="s">
        <v>38</v>
      </c>
      <c r="F6" t="s">
        <v>47</v>
      </c>
    </row>
    <row r="7">
      <c r="A7">
        <v>1</v>
      </c>
      <c r="B7" t="s">
        <v>73</v>
      </c>
      <c r="C7" t="s">
        <v>69</v>
      </c>
      <c r="D7" s="12">
        <v>0.05</v>
      </c>
      <c r="E7" t="s">
        <v>38</v>
      </c>
      <c r="F7" t="s">
        <v>47</v>
      </c>
    </row>
    <row r="8">
      <c r="A8">
        <v>1</v>
      </c>
      <c r="B8" t="s">
        <v>74</v>
      </c>
      <c r="C8" t="s">
        <v>69</v>
      </c>
      <c r="D8" s="12">
        <v>0.001</v>
      </c>
      <c r="E8" t="s">
        <v>38</v>
      </c>
      <c r="F8" t="s">
        <v>47</v>
      </c>
    </row>
    <row r="9">
      <c r="A9">
        <v>1</v>
      </c>
      <c r="B9" t="s">
        <v>75</v>
      </c>
      <c r="C9" t="s">
        <v>69</v>
      </c>
      <c r="D9" s="12">
        <v>0.001</v>
      </c>
      <c r="E9" t="s">
        <v>38</v>
      </c>
      <c r="F9" t="s">
        <v>41</v>
      </c>
    </row>
    <row r="10">
      <c r="A10">
        <v>1</v>
      </c>
      <c r="B10" t="s">
        <v>76</v>
      </c>
      <c r="C10" t="s">
        <v>69</v>
      </c>
      <c r="D10" s="12">
        <v>0.1</v>
      </c>
      <c r="E10" t="s">
        <v>25</v>
      </c>
      <c r="F10" t="s">
        <v>34</v>
      </c>
    </row>
    <row r="11">
      <c r="A11">
        <v>1</v>
      </c>
      <c r="B11" t="s">
        <v>77</v>
      </c>
      <c r="C11" t="s">
        <v>69</v>
      </c>
      <c r="D11" s="12">
        <v>0.001</v>
      </c>
      <c r="E11" t="s">
        <v>38</v>
      </c>
      <c r="F11" t="s">
        <v>37</v>
      </c>
    </row>
    <row r="12">
      <c r="A12">
        <v>1</v>
      </c>
      <c r="B12" t="s">
        <v>78</v>
      </c>
      <c r="C12" t="s">
        <v>69</v>
      </c>
      <c r="D12" s="12">
        <v>0.001</v>
      </c>
      <c r="E12" t="s">
        <v>38</v>
      </c>
      <c r="F1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>
        <v>87</v>
      </c>
      <c r="F2"/>
    </row>
    <row r="3">
      <c r="A3" t="s">
        <v>2</v>
      </c>
      <c r="B3">
        <v>2</v>
      </c>
      <c r="C3" t="s">
        <v>88</v>
      </c>
      <c r="D3" t="s" s="14">
        <v>89</v>
      </c>
      <c r="E3" t="s" s="14">
        <v>90</v>
      </c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>
        <v>96</v>
      </c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>
        <v>99</v>
      </c>
      <c r="F6"/>
    </row>
    <row r="7">
      <c r="A7" t="s">
        <v>2</v>
      </c>
      <c r="B7">
        <v>6</v>
      </c>
      <c r="C7" t="s">
        <v>100</v>
      </c>
      <c r="D7" t="s" s="14">
        <v>101</v>
      </c>
      <c r="E7" t="s" s="14">
        <v>102</v>
      </c>
      <c r="F7" t="s">
        <v>103</v>
      </c>
    </row>
    <row r="8">
      <c r="A8" t="s">
        <v>2</v>
      </c>
      <c r="B8">
        <v>7</v>
      </c>
      <c r="C8" t="s">
        <v>104</v>
      </c>
      <c r="D8" t="s" s="14">
        <v>105</v>
      </c>
      <c r="E8" t="s" s="14"/>
      <c r="F8"/>
    </row>
    <row r="9">
      <c r="A9" t="s">
        <v>2</v>
      </c>
      <c r="B9">
        <v>8</v>
      </c>
      <c r="C9" t="s">
        <v>106</v>
      </c>
      <c r="D9" t="s" s="14">
        <v>107</v>
      </c>
      <c r="E9" t="s" s="14">
        <v>108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109</v>
      </c>
      <c r="B1"/>
      <c r="C1"/>
      <c r="D1"/>
    </row>
    <row r="2">
      <c r="A2" t="str" s="15">
        <f>"00002627 · CUI.FONDS · référence : "&amp;Besoins!B3&amp;" "&amp;Besoins!C3&amp;" · multiplicateur réglable sur la feuille ""Besoins"""</f>
        <v>00002627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"[CONCASSER] "&amp;Procedure!D2</f>
        <v>[CONCASSER] Concasser, dégorger rapidement et rincer les arêtes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112</v>
      </c>
      <c r="B7" t="str" s="14">
        <f>"[ÉPLUCHER] "&amp;Procedure!D3</f>
        <v>[ÉPLUCHER] Éplucher et laver tous les légumes — émincer les éléments de la garniture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113</v>
      </c>
      <c r="B9" t="str" s="14">
        <f>"[SUER] "&amp;Procedure!D4</f>
        <v>[SUER] Faire suer au beurre la garniture aromatique finement émincée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114</v>
      </c>
      <c r="B11" t="str" s="14">
        <f>"[MOUILLER] "&amp;Procedure!D5</f>
        <v>[MOUILLER] Ajouter les arêtes soigneusement égouttées et mouiller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115</v>
      </c>
      <c r="B13" t="str" s="14">
        <f>"[BOUILLIR] "&amp;Procedure!D6</f>
        <v>[BOUILLIR] Porter à ébullition, écumer fréquemment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116</v>
      </c>
      <c r="B15" t="str" s="14">
        <f>"[FRÉMIR] "&amp;Procedure!D7</f>
        <v>[FRÉMIR] Laisser frémir pendant 20 à 25 minutes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117</v>
      </c>
      <c r="B17" t="str" s="14">
        <f>"[PASSER] "&amp;Procedure!D8</f>
        <v>[PASSER] Passer le fumet de poisson au chinois étamine sans fouler</v>
      </c>
      <c r="C17"/>
      <c r="D17"/>
    </row>
    <row r="18">
      <c r="A18" t="s" s="17">
        <v>118</v>
      </c>
      <c r="B18" t="str" s="14">
        <f>"[REFROIDIR] "&amp;Procedure!D9</f>
        <v>[REFROIDIR] Refroidir le fumet rapidement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2026-07-31T23:56:12Z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2026-07-31T23:56:12Z</dcterms:modified>
  <cp:revision>1</cp:revision>
</cp:coreProperties>
</file>