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<sst xmlns="http://schemas.openxmlformats.org/spreadsheetml/2006/main" count="113" uniqueCount="113">
  <si>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</si>
  <si>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</si>
  <si>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Tarte au Citron</t>
  </si>
  <si>
    <t>Code</t>
  </si>
  <si>
    <t>00002584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</si>
  <si>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</si>
  <si>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</si>
  <si>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</si>
  <si>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</si>
  <si>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</si>
  <si>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</si>
  <si>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</si>
  <si>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</si>
  <si>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</si>
  <si>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</si>
  <si>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</si>
  <si>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</si>
  <si>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</si>
  <si>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</si>
  <si>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</si>
  <si>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</si>
  <si>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</si>
  <si>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</si>
  <si>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</si>
  <si>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</si>
  <si>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</si>
  <si>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</si>
  <si>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</si>
  <si>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</si>
  <si>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</si>
  <si>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</si>
  <si>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</si>
  <si>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</si>
  <si>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</si>
  <si>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</si>
  <si>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</si>
  <si>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</si>
  <si>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</si>
  <si>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kg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</si>
  <si>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</si>
  <si>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</si>
  <si>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</si>
  <si>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</si>
  <si>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</si>
  <si>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</si>
  <si>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</si>
  <si>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</si>
  <si>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</si>
  <si>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</si>
  <si>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</si>
  <si>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</si>
  <si>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</si>
  <si>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</si>
  <si>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</si>
  <si>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</si>
  <si>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</si>
  <si>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</si>
  <si>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</si>
  <si>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</si>
  <si>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</si>
  <si>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</si>
  <si>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</si>
  <si>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</si>
  <si>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</si>
  <si>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</si>
  <si>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</si>
  <si>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</si>
  <si>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</si>
  <si>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</si>
  <si>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</si>
  <si>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Farine de blé T55</t>
  </si>
  <si>
    <t>matiere</t>
  </si>
  <si>
    <t xml:space="preserve">    ↳ Sel fin de cuisine</t>
  </si>
  <si>
    <t xml:space="preserve">    ↳ Beurre doux 82% MG plaquette</t>
  </si>
  <si>
    <t xml:space="preserve">    ↳ EAU</t>
  </si>
  <si>
    <t xml:space="preserve">    ↳ Blanc d'oeuf liquide pasteurisé</t>
  </si>
  <si>
    <t xml:space="preserve">    ↳ Lait entier UHT 3,5% MG brique 1L</t>
  </si>
  <si>
    <t xml:space="preserve">    ↳ Sucre poudre sac 1kg</t>
  </si>
  <si>
    <t xml:space="preserve">    ↳ Kirsch (fondue, forêt-noire)</t>
  </si>
  <si>
    <t xml:space="preserve">    ↳ CITRON Espagne cat.I 4(58-67mm)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</si>
  <si>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</si>
  <si>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</si>
  <si>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</si>
  <si>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</si>
  <si>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</si>
  <si>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</si>
  <si>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</si>
  <si>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</si>
  <si>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</si>
  <si>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</si>
  <si>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TAMISER</t>
  </si>
  <si>
    <t>15 min (prepa)</t>
  </si>
  <si>
    <t>ÉPLUCHER</t>
  </si>
  <si>
    <t>5 min (prepa)</t>
  </si>
  <si>
    <t>FONCER</t>
  </si>
  <si>
    <t>10 min (repos)</t>
  </si>
  <si>
    <t>CONFECTIONNER</t>
  </si>
  <si>
    <t>FOURRER</t>
  </si>
  <si>
    <t>Garnir la tarte - 5 min • Disposer harmonieusement les quartiers de pommes en rosace.</t>
  </si>
  <si>
    <t>PLAQUER</t>
  </si>
  <si>
    <t>19 min (cuisson)</t>
  </si>
  <si>
    <t>DRESSER</t>
  </si>
  <si>
    <t>9 min (cuisson)</t>
  </si>
  <si>
    <t>Fiche technique — Tarte au Citron</t>
  </si>
  <si>
    <t>Tarte au Citron  00002584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</si>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</sst>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0.333408</v>
      </c>
    </row>
    <row r="12">
      <c r="A12" t="s" s="4">
        <v>16</v>
      </c>
      <c r="B12" s="5">
        <v>0.041676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0.333408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0.003</v>
      </c>
      <c r="E7" s="12">
        <f>D7*$B$2</f>
        <v>0.003</v>
      </c>
      <c r="F7" t="s">
        <v>34</v>
      </c>
      <c r="G7" s="5">
        <f>E7*18</f>
        <v>0.054</v>
      </c>
    </row>
    <row r="8">
      <c r="A8" t="s">
        <v>35</v>
      </c>
      <c r="B8" t="s">
        <v>36</v>
      </c>
      <c r="C8" t="s">
        <v>37</v>
      </c>
      <c r="D8" s="10">
        <v>0.018</v>
      </c>
      <c r="E8" s="12">
        <f>D8*$B$2</f>
        <v>0.018</v>
      </c>
      <c r="F8" t="s">
        <v>38</v>
      </c>
      <c r="G8" s="5">
        <f>E8*5.5</f>
        <v>0.099</v>
      </c>
    </row>
    <row r="9">
      <c r="A9" t="s" s="3">
        <v>39</v>
      </c>
      <c r="B9" t="s">
        <v>40</v>
      </c>
      <c r="C9" t="s">
        <v>41</v>
      </c>
      <c r="D9" s="10">
        <v>0.016</v>
      </c>
      <c r="E9" s="12">
        <f>D9*$B$2</f>
        <v>0.016</v>
      </c>
      <c r="F9" t="s">
        <v>34</v>
      </c>
      <c r="G9" s="5">
        <f>E9*0.003</f>
        <v>0.000048</v>
      </c>
    </row>
    <row r="10">
      <c r="A10" t="s">
        <v>42</v>
      </c>
      <c r="B10" t="s">
        <v>43</v>
      </c>
      <c r="C10" t="s">
        <v>44</v>
      </c>
      <c r="D10" s="10">
        <v>0.013</v>
      </c>
      <c r="E10" s="12">
        <f>D10*$B$2</f>
        <v>0.013</v>
      </c>
      <c r="F10" t="s">
        <v>38</v>
      </c>
      <c r="G10" s="5">
        <f>E10*2.7</f>
        <v>0.0351</v>
      </c>
    </row>
    <row r="11">
      <c r="A11" t="s">
        <v>45</v>
      </c>
      <c r="B11" t="s">
        <v>46</v>
      </c>
      <c r="C11" t="s">
        <v>47</v>
      </c>
      <c r="D11" s="10">
        <v>0.031</v>
      </c>
      <c r="E11" s="12">
        <f>D11*$B$2</f>
        <v>0.031</v>
      </c>
      <c r="F11" t="s">
        <v>38</v>
      </c>
      <c r="G11" s="5">
        <f>E11*0.56</f>
        <v>0.01736</v>
      </c>
    </row>
    <row r="12">
      <c r="A12" t="s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38</v>
      </c>
      <c r="G12" s="5">
        <f>E12*5.2</f>
        <v>0.0156</v>
      </c>
    </row>
    <row r="13">
      <c r="A13" t="s">
        <v>51</v>
      </c>
      <c r="B13" t="s">
        <v>52</v>
      </c>
      <c r="C13" t="s">
        <v>53</v>
      </c>
      <c r="D13" s="10">
        <v>0.063</v>
      </c>
      <c r="E13" s="12">
        <f>D13*$B$2</f>
        <v>0.063</v>
      </c>
      <c r="F13" t="s">
        <v>34</v>
      </c>
      <c r="G13" s="5">
        <f>E13*1.05</f>
        <v>0.06615</v>
      </c>
    </row>
    <row r="14">
      <c r="A14" t="s">
        <v>54</v>
      </c>
      <c r="B14" t="s">
        <v>55</v>
      </c>
      <c r="C14" t="s">
        <v>56</v>
      </c>
      <c r="D14" s="10">
        <v>0.013</v>
      </c>
      <c r="E14" s="12">
        <f>D14*$B$2</f>
        <v>0.013</v>
      </c>
      <c r="F14" t="s">
        <v>38</v>
      </c>
      <c r="G14" s="5">
        <f>E14*1.8</f>
        <v>0.0234</v>
      </c>
    </row>
    <row r="15">
      <c r="A15" t="s">
        <v>57</v>
      </c>
      <c r="B15" t="s">
        <v>58</v>
      </c>
      <c r="C15" t="s">
        <v>59</v>
      </c>
      <c r="D15" s="10">
        <v>0.007</v>
      </c>
      <c r="E15" s="12">
        <f>D15*$B$2</f>
        <v>0.007</v>
      </c>
      <c r="F15" t="s">
        <v>38</v>
      </c>
      <c r="G15" s="5">
        <f>E15*3.2</f>
        <v>0.0224</v>
      </c>
    </row>
    <row r="16">
      <c r="A16" t="s">
        <v>60</v>
      </c>
      <c r="B16" t="s">
        <v>61</v>
      </c>
      <c r="C16" t="s">
        <v>62</v>
      </c>
      <c r="D16" s="10">
        <v>0.001</v>
      </c>
      <c r="E16" s="12">
        <f>D16*$B$2</f>
        <v>0.001</v>
      </c>
      <c r="F16" t="s">
        <v>38</v>
      </c>
      <c r="G16" s="5">
        <f>E16*0.35</f>
        <v>0.00035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8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2">
        <v>0.031</v>
      </c>
      <c r="E3" t="s">
        <v>38</v>
      </c>
      <c r="F3" t="s">
        <v>47</v>
      </c>
    </row>
    <row r="4">
      <c r="A4">
        <v>1</v>
      </c>
      <c r="B4" t="s">
        <v>72</v>
      </c>
      <c r="C4" t="s">
        <v>71</v>
      </c>
      <c r="D4" s="12">
        <v>0.001</v>
      </c>
      <c r="E4" t="s">
        <v>38</v>
      </c>
      <c r="F4" t="s">
        <v>62</v>
      </c>
    </row>
    <row r="5">
      <c r="A5">
        <v>1</v>
      </c>
      <c r="B5" t="s">
        <v>73</v>
      </c>
      <c r="C5" t="s">
        <v>71</v>
      </c>
      <c r="D5" s="12">
        <v>0.003</v>
      </c>
      <c r="E5" t="s">
        <v>38</v>
      </c>
      <c r="F5" t="s">
        <v>50</v>
      </c>
    </row>
    <row r="6">
      <c r="A6">
        <v>1</v>
      </c>
      <c r="B6" t="s">
        <v>74</v>
      </c>
      <c r="C6" t="s">
        <v>71</v>
      </c>
      <c r="D6" s="12">
        <v>0.016</v>
      </c>
      <c r="E6" t="s">
        <v>34</v>
      </c>
      <c r="F6" t="s">
        <v>41</v>
      </c>
    </row>
    <row r="7">
      <c r="A7">
        <v>1</v>
      </c>
      <c r="B7" t="s">
        <v>75</v>
      </c>
      <c r="C7" t="s">
        <v>71</v>
      </c>
      <c r="D7" s="12">
        <v>0.007</v>
      </c>
      <c r="E7" t="s">
        <v>38</v>
      </c>
      <c r="F7" t="s">
        <v>59</v>
      </c>
    </row>
    <row r="8">
      <c r="A8">
        <v>1</v>
      </c>
      <c r="B8" t="s">
        <v>76</v>
      </c>
      <c r="C8" t="s">
        <v>71</v>
      </c>
      <c r="D8" s="12">
        <v>0.063</v>
      </c>
      <c r="E8" t="s">
        <v>34</v>
      </c>
      <c r="F8" t="s">
        <v>53</v>
      </c>
    </row>
    <row r="9">
      <c r="A9">
        <v>1</v>
      </c>
      <c r="B9" t="s">
        <v>77</v>
      </c>
      <c r="C9" t="s">
        <v>71</v>
      </c>
      <c r="D9" s="12">
        <v>0.013</v>
      </c>
      <c r="E9" t="s">
        <v>38</v>
      </c>
      <c r="F9" t="s">
        <v>44</v>
      </c>
    </row>
    <row r="10">
      <c r="A10">
        <v>1</v>
      </c>
      <c r="B10" t="s">
        <v>78</v>
      </c>
      <c r="C10" t="s">
        <v>71</v>
      </c>
      <c r="D10" s="12">
        <v>0.003</v>
      </c>
      <c r="E10" t="s">
        <v>34</v>
      </c>
      <c r="F10" t="s">
        <v>33</v>
      </c>
    </row>
    <row r="11">
      <c r="A11">
        <v>1</v>
      </c>
      <c r="B11" t="s">
        <v>79</v>
      </c>
      <c r="C11" t="s">
        <v>71</v>
      </c>
      <c r="D11" s="12">
        <v>0.013</v>
      </c>
      <c r="E11" t="s">
        <v>38</v>
      </c>
      <c r="F11" t="s">
        <v>56</v>
      </c>
    </row>
    <row r="12">
      <c r="A12">
        <v>1</v>
      </c>
      <c r="B12" t="s">
        <v>80</v>
      </c>
      <c r="C12" t="s">
        <v>71</v>
      </c>
      <c r="D12" s="12">
        <v>0.018</v>
      </c>
      <c r="E12" t="s">
        <v>38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inlineStr" s="14">
        <is>
          <t>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Préparer les pommes - 5 min • Eplucher et citronner les pommes. • Les évider à l'aide d'un vide-pomme, puis les détailler en gros quartiers d'1 cm d'épaisseur (ou les partager en huit).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t>
        </is>
      </c>
      <c r="E6" t="s" s="14"/>
      <c r="F6" t="s">
        <v>93</v>
      </c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 t="s">
        <v>93</v>
      </c>
    </row>
    <row r="8">
      <c r="A8" t="s">
        <v>2</v>
      </c>
      <c r="B8">
        <v>7</v>
      </c>
      <c r="C8" t="s">
        <v>99</v>
      </c>
      <c r="D8" t="inlineStr" s="14">
        <is>
          <t>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t>
        </is>
      </c>
      <c r="E8" t="s" s="14"/>
      <c r="F8" t="s">
        <v>100</v>
      </c>
    </row>
    <row r="9">
      <c r="A9" t="s">
        <v>2</v>
      </c>
      <c r="B9">
        <v>8</v>
      </c>
      <c r="C9" t="s">
        <v>101</v>
      </c>
      <c r="D9" t="inlineStr" s="14">
        <is>
          <t>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t>
        </is>
      </c>
      <c r="E9" t="s" s="14"/>
      <c r="F9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"00002584 · CUI.DESSERTS · référence : "&amp;Besoins!B3&amp;" "&amp;Besoins!C3&amp;" · multiplicateur réglable sur la feuille ""Besoins"""</f>
        <v>00002584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106</v>
      </c>
      <c r="B6" t="str" s="14">
        <f>"[TAMISER] "&amp;Procedure!D3</f>
        <v>[TAMISER] 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v>
      </c>
      <c r="C6"/>
      <c r="D6"/>
    </row>
    <row r="7">
      <c r="A7" t="s" s="17">
        <v>107</v>
      </c>
      <c r="B7" t="str" s="14">
        <f>"[ÉPLUCHER] "&amp;Procedure!D4</f>
        <v>[ÉPLUCHER] Préparer les pommes - 5 min • Eplucher et citronner les pommes. • Les évider à l'aide d'un vide-pomme, puis les détailler en gros quartiers d'1 cm d'épaisseur (ou les partager en huit).</v>
      </c>
      <c r="C7"/>
      <c r="D7"/>
    </row>
    <row r="8">
      <c r="A8" t="s" s="17">
        <v>108</v>
      </c>
      <c r="B8" t="str" s="14">
        <f>"[FONCER] "&amp;Procedure!D5</f>
        <v>[FONCER] 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v>
      </c>
      <c r="C8"/>
      <c r="D8"/>
    </row>
    <row r="9">
      <c r="A9" t="s" s="17">
        <v>109</v>
      </c>
      <c r="B9" t="str" s="14">
        <f>"[CONFECTIONNER] "&amp;Procedure!D6</f>
        <v>[CONFECTIONNER] 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v>
      </c>
      <c r="C9"/>
      <c r="D9"/>
    </row>
    <row r="10">
      <c r="A10" t="s" s="17">
        <v>110</v>
      </c>
      <c r="B10" t="str" s="14">
        <f>"[FOURRER] "&amp;Procedure!D7</f>
        <v>[FOURRER] Garnir la tarte - 5 min • Disposer harmonieusement les quartiers de pommes en rosace.</v>
      </c>
      <c r="C10"/>
      <c r="D10"/>
    </row>
    <row r="11">
      <c r="A11" t="s" s="17">
        <v>111</v>
      </c>
      <c r="B11" t="str" s="14">
        <f>"[PLAQUER] "&amp;Procedure!D8</f>
        <v>[PLAQUER] 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v>
      </c>
      <c r="C11"/>
      <c r="D11"/>
    </row>
    <row r="12">
      <c r="A12" t="s" s="17">
        <v>112</v>
      </c>
      <c r="B12" t="str" s="14">
        <f>"[DRESSER] "&amp;Procedure!D9</f>
        <v>[DRESSER] 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2026-08-01T00:42:12Z</dcterms:created>
  <dc:title>Tarte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2026-08-01T00:42:12Z</dcterms:modified>
  <cp:revision>1</cp:revision>
</cp:coreProperties>
</file>