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<sst xmlns="http://schemas.openxmlformats.org/spreadsheetml/2006/main" count="133" uniqueCount="133">
  <si>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</si>
  <si>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</si>
  <si>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Riz à l'Impératrice</t>
  </si>
  <si>
    <t>Code</t>
  </si>
  <si>
    <t>00002574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</si>
  <si>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</si>
  <si>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</si>
  <si>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</si>
  <si>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</si>
  <si>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</si>
  <si>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</si>
  <si>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</si>
  <si>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</si>
  <si>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</si>
  <si>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</si>
  <si>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</si>
  <si>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</si>
  <si>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</si>
  <si>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</si>
  <si>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</si>
  <si>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</si>
  <si>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</si>
  <si>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</si>
  <si>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</si>
  <si>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</si>
  <si>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</si>
  <si>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</si>
  <si>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</si>
  <si>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</si>
  <si>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</si>
  <si>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</si>
  <si>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</si>
  <si>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</si>
  <si>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</si>
  <si>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</si>
  <si>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</si>
  <si>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</si>
  <si>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</si>
  <si>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</si>
  <si>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</si>
  <si>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</si>
  <si>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</si>
  <si>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</si>
  <si>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</si>
  <si>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</si>
  <si>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00001651</t>
  </si>
  <si>
    <t>riz rond</t>
  </si>
  <si>
    <t>Épicerie salée</t>
  </si>
  <si>
    <t>FRUIT-CONF-MIX</t>
  </si>
  <si>
    <t>Mélange fruits confits (cake)</t>
  </si>
  <si>
    <t>Fruits séchés et confits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</si>
  <si>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</si>
  <si>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</si>
  <si>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</si>
  <si>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</si>
  <si>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</si>
  <si>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</si>
  <si>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</si>
  <si>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</si>
  <si>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</si>
  <si>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</si>
  <si>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</si>
  <si>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</si>
  <si>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</si>
  <si>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</si>
  <si>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</si>
  <si>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</si>
  <si>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</si>
  <si>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</si>
  <si>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</si>
  <si>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</si>
  <si>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10 pc)</t>
  </si>
  <si>
    <t>recette</t>
  </si>
  <si>
    <t>Desserts cuisine</t>
  </si>
  <si>
    <t xml:space="preserve">    ↳ Riz au lait (PDR)</t>
  </si>
  <si>
    <t>Ramequins et verrines</t>
  </si>
  <si>
    <t xml:space="preserve">        ↳ riz rond</t>
  </si>
  <si>
    <t>matiere</t>
  </si>
  <si>
    <t xml:space="preserve">        ↳ LAIT</t>
  </si>
  <si>
    <t xml:space="preserve">        ↳ Sucre blanc cristal sac 25 kg</t>
  </si>
  <si>
    <t xml:space="preserve">        ↳ Sel fin de cuisine</t>
  </si>
  <si>
    <t xml:space="preserve">        ↳ VANILLE (baton)</t>
  </si>
  <si>
    <t xml:space="preserve">    ↳ Mélange fruits confits (cake)</t>
  </si>
  <si>
    <t xml:space="preserve">    ↳ Kirsch (fondue, forêt-noire)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</si>
  <si>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</si>
  <si>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</si>
  <si>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</si>
  <si>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</si>
  <si>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</si>
  <si>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Gélatine feuilles (200 bloom)</t>
  </si>
  <si>
    <t xml:space="preserve">    ↳ Crème liquide entière 35% MG UHT</t>
  </si>
  <si>
    <t xml:space="preserve">    ↳ PURE DE GROSEILLES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</si>
  <si>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</si>
  <si>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</si>
  <si>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</si>
  <si>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</si>
  <si>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</si>
  <si>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</si>
  <si>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</si>
  <si>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</si>
  <si>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Gelee de groseilles.</t>
  </si>
  <si>
    <t>CONFIRE</t>
  </si>
  <si>
    <t>Macerer les fruits confits. Au kirsch.</t>
  </si>
  <si>
    <t>CONFECTIONNER</t>
  </si>
  <si>
    <t>Confectionner la creme anglaise collee. Gelatine incorporee.</t>
  </si>
  <si>
    <t>MONTER</t>
  </si>
  <si>
    <t>Monter la creme fouettee. A part.</t>
  </si>
  <si>
    <t>Assembler. Riz froid+fruits confits+creme anglaise en cours de prise+creme fouettee.</t>
  </si>
  <si>
    <t>DÉMOULER</t>
  </si>
  <si>
    <t>Laisser prendre. 2h au froid, demouler (fond trempe eau chaude).</t>
  </si>
  <si>
    <t>DÉCORER</t>
  </si>
  <si>
    <t>Decorer. Chantilly, angelique, bigarreaux.</t>
  </si>
  <si>
    <t>Riz au lait (PDR)</t>
  </si>
  <si>
    <t>BLANCHIR</t>
  </si>
  <si>
    <t>Blanchir le riz. 2 min, depart eau froide.</t>
  </si>
  <si>
    <t>2 min (cuisson)</t>
  </si>
  <si>
    <t>VERSER</t>
  </si>
  <si>
    <t>Verser dans le lait bouillant. Vanille+sucre+sel.</t>
  </si>
  <si>
    <t>CUIRE</t>
  </si>
  <si>
    <t>Cuire au four. 200 degres, 25 min, ne pas remuer pendant la cuisson.</t>
  </si>
  <si>
    <t>25 min (cuisson)</t>
  </si>
  <si>
    <t>REFROIDIR</t>
  </si>
  <si>
    <t>Mouler et refroidir. En ramequins.</t>
  </si>
  <si>
    <t>Fiche technique — Riz à l'Impératrice</t>
  </si>
  <si>
    <t>Riz à l'Impératrice  00002574</t>
  </si>
  <si>
    <t>1.</t>
  </si>
  <si>
    <t>2.</t>
  </si>
  <si>
    <t>3.</t>
  </si>
  <si>
    <t>4.</t>
  </si>
  <si>
    <t>5.</t>
  </si>
  <si>
    <t>6.</t>
  </si>
  <si>
    <t>7.</t>
  </si>
  <si>
    <t>↳ Riz au lait (PDR)  PDR-RIZ-AU-LAIT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</si>
</sst>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9.4412661184211</v>
      </c>
    </row>
    <row r="12">
      <c r="A12" t="s" s="4">
        <v>16</v>
      </c>
      <c r="B12" s="5">
        <v>0.94412661184211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9.4412661184211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10</v>
      </c>
      <c r="C3" t="s" s="11">
        <v>24</v>
      </c>
      <c r="D3"/>
      <c r="E3"/>
      <c r="F3"/>
    </row>
    <row r="4">
      <c r="A4" t="s">
        <v>25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0.125</v>
      </c>
      <c r="E7" s="12">
        <f>D7*$B$2</f>
        <v>0.125</v>
      </c>
      <c r="F7" t="s">
        <v>24</v>
      </c>
      <c r="G7" s="5">
        <f>E7*0.5902684211</f>
        <v>0.073784</v>
      </c>
    </row>
    <row r="8">
      <c r="A8" t="s" s="3">
        <v>34</v>
      </c>
      <c r="B8" t="s">
        <v>35</v>
      </c>
      <c r="C8" t="s">
        <v>36</v>
      </c>
      <c r="D8" s="10">
        <v>2.631579</v>
      </c>
      <c r="E8" s="12">
        <f>D8*$B$2</f>
        <v>2.631579</v>
      </c>
      <c r="F8" t="s">
        <v>24</v>
      </c>
      <c r="G8" s="5">
        <f>E8*0.2699999946</f>
        <v>0.710526</v>
      </c>
    </row>
    <row r="9">
      <c r="A9" t="s">
        <v>37</v>
      </c>
      <c r="B9" t="s">
        <v>38</v>
      </c>
      <c r="C9" t="s">
        <v>39</v>
      </c>
      <c r="D9" s="10">
        <v>0.1</v>
      </c>
      <c r="E9" s="12">
        <f>D9*$B$2</f>
        <v>0.1</v>
      </c>
      <c r="F9" t="s">
        <v>40</v>
      </c>
      <c r="G9" s="5">
        <f>E9*18</f>
        <v>1.8</v>
      </c>
    </row>
    <row r="10">
      <c r="A10" t="s">
        <v>41</v>
      </c>
      <c r="B10" t="s">
        <v>42</v>
      </c>
      <c r="C10" t="s">
        <v>43</v>
      </c>
      <c r="D10" s="10">
        <v>0.012</v>
      </c>
      <c r="E10" s="12">
        <f>D10*$B$2</f>
        <v>0.012</v>
      </c>
      <c r="F10" t="s">
        <v>44</v>
      </c>
      <c r="G10" s="5">
        <f>E10*24</f>
        <v>0.288</v>
      </c>
    </row>
    <row r="11">
      <c r="A11" t="s" s="3">
        <v>45</v>
      </c>
      <c r="B11" t="s">
        <v>46</v>
      </c>
      <c r="C11" t="s">
        <v>47</v>
      </c>
      <c r="D11" s="10">
        <v>0.0275</v>
      </c>
      <c r="E11" s="12">
        <f>D11*$B$2</f>
        <v>0.0275</v>
      </c>
      <c r="F11" t="s">
        <v>24</v>
      </c>
      <c r="G11" s="5">
        <f>E11*0</f>
        <v>0</v>
      </c>
    </row>
    <row r="12">
      <c r="A12" t="s">
        <v>48</v>
      </c>
      <c r="B12" t="s">
        <v>49</v>
      </c>
      <c r="C12" t="s">
        <v>50</v>
      </c>
      <c r="D12" s="10">
        <v>0.15</v>
      </c>
      <c r="E12" s="12">
        <f>D12*$B$2</f>
        <v>0.15</v>
      </c>
      <c r="F12" t="s">
        <v>44</v>
      </c>
      <c r="G12" s="5">
        <f>E12*7.5</f>
        <v>1.125</v>
      </c>
    </row>
    <row r="13">
      <c r="A13" t="s">
        <v>51</v>
      </c>
      <c r="B13" t="s">
        <v>52</v>
      </c>
      <c r="C13" t="s">
        <v>53</v>
      </c>
      <c r="D13" s="10">
        <v>0.75</v>
      </c>
      <c r="E13" s="12">
        <f>D13*$B$2</f>
        <v>0.75</v>
      </c>
      <c r="F13" t="s">
        <v>40</v>
      </c>
      <c r="G13" s="5">
        <f>E13*2.85</f>
        <v>2.1375</v>
      </c>
    </row>
    <row r="14">
      <c r="A14" t="s" s="3">
        <v>54</v>
      </c>
      <c r="B14" t="s">
        <v>55</v>
      </c>
      <c r="C14" t="s">
        <v>36</v>
      </c>
      <c r="D14" s="10">
        <v>0.625</v>
      </c>
      <c r="E14" s="12">
        <f>D14*$B$2</f>
        <v>0.625</v>
      </c>
      <c r="F14" t="s">
        <v>40</v>
      </c>
      <c r="G14" s="5">
        <f>E14*0.5999</f>
        <v>0.374938</v>
      </c>
    </row>
    <row r="15">
      <c r="A15" t="s">
        <v>56</v>
      </c>
      <c r="B15" t="s">
        <v>57</v>
      </c>
      <c r="C15" t="s">
        <v>58</v>
      </c>
      <c r="D15" s="10">
        <v>0.000625</v>
      </c>
      <c r="E15" s="12">
        <f>D15*$B$2</f>
        <v>0.000625</v>
      </c>
      <c r="F15" t="s">
        <v>44</v>
      </c>
      <c r="G15" s="5">
        <f>E15*0.35</f>
        <v>0.000219</v>
      </c>
    </row>
    <row r="16">
      <c r="A16" t="s">
        <v>59</v>
      </c>
      <c r="B16" t="s">
        <v>60</v>
      </c>
      <c r="C16" t="s">
        <v>61</v>
      </c>
      <c r="D16" s="10">
        <v>0.1725</v>
      </c>
      <c r="E16" s="12">
        <f>D16*$B$2</f>
        <v>0.1725</v>
      </c>
      <c r="F16" t="s">
        <v>44</v>
      </c>
      <c r="G16" s="5">
        <f>E16*0.82</f>
        <v>0.14145</v>
      </c>
    </row>
    <row r="17">
      <c r="A17" t="s">
        <v>62</v>
      </c>
      <c r="B17" t="s">
        <v>63</v>
      </c>
      <c r="C17" t="s">
        <v>61</v>
      </c>
      <c r="D17" s="10">
        <v>0.06</v>
      </c>
      <c r="E17" s="12">
        <f>D17*$B$2</f>
        <v>0.06</v>
      </c>
      <c r="F17" t="s">
        <v>44</v>
      </c>
      <c r="G17" s="5">
        <f>E17*1.05</f>
        <v>0.063</v>
      </c>
    </row>
    <row r="18">
      <c r="A18" t="s" s="3">
        <v>64</v>
      </c>
      <c r="B18" t="s">
        <v>65</v>
      </c>
      <c r="C18" t="s">
        <v>66</v>
      </c>
      <c r="D18" s="10">
        <v>0.5</v>
      </c>
      <c r="E18" s="12">
        <f>D18*$B$2</f>
        <v>0.5</v>
      </c>
      <c r="F18" t="s">
        <v>40</v>
      </c>
      <c r="G18" s="5">
        <f>E18*5.4537</f>
        <v>2.72685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10</v>
      </c>
      <c r="E2" t="s">
        <v>24</v>
      </c>
      <c r="F2" t="s">
        <v>73</v>
      </c>
    </row>
    <row r="3">
      <c r="A3">
        <v>1</v>
      </c>
      <c r="B3" t="s">
        <v>74</v>
      </c>
      <c r="C3" t="s">
        <v>72</v>
      </c>
      <c r="D3" s="12">
        <v>1</v>
      </c>
      <c r="E3" t="s">
        <v>44</v>
      </c>
      <c r="F3" t="s">
        <v>75</v>
      </c>
    </row>
    <row r="4">
      <c r="A4">
        <v>2</v>
      </c>
      <c r="B4" t="s">
        <v>76</v>
      </c>
      <c r="C4" t="s">
        <v>77</v>
      </c>
      <c r="D4" s="12">
        <v>0.027</v>
      </c>
      <c r="E4" t="s">
        <v>44</v>
      </c>
      <c r="F4" t="s">
        <v>47</v>
      </c>
    </row>
    <row r="5">
      <c r="A5">
        <v>2</v>
      </c>
      <c r="B5" t="s">
        <v>78</v>
      </c>
      <c r="C5" t="s">
        <v>77</v>
      </c>
      <c r="D5" s="12">
        <v>0.125</v>
      </c>
      <c r="E5" t="s">
        <v>40</v>
      </c>
      <c r="F5" t="s">
        <v>36</v>
      </c>
    </row>
    <row r="6">
      <c r="A6">
        <v>2</v>
      </c>
      <c r="B6" t="s">
        <v>79</v>
      </c>
      <c r="C6" t="s">
        <v>77</v>
      </c>
      <c r="D6" s="12">
        <v>0.023</v>
      </c>
      <c r="E6" t="s">
        <v>44</v>
      </c>
      <c r="F6" t="s">
        <v>61</v>
      </c>
    </row>
    <row r="7">
      <c r="A7">
        <v>2</v>
      </c>
      <c r="B7" t="s">
        <v>80</v>
      </c>
      <c r="C7" t="s">
        <v>77</v>
      </c>
      <c r="D7" s="12">
        <v>0.001</v>
      </c>
      <c r="E7" t="s">
        <v>44</v>
      </c>
      <c r="F7" t="s">
        <v>58</v>
      </c>
    </row>
    <row r="8">
      <c r="A8">
        <v>2</v>
      </c>
      <c r="B8" t="s">
        <v>81</v>
      </c>
      <c r="C8" t="s">
        <v>77</v>
      </c>
      <c r="D8" s="12">
        <v>0.125</v>
      </c>
      <c r="E8" t="s">
        <v>24</v>
      </c>
      <c r="F8" t="s">
        <v>33</v>
      </c>
    </row>
    <row r="9">
      <c r="A9">
        <v>1</v>
      </c>
      <c r="B9" t="s">
        <v>82</v>
      </c>
      <c r="C9" t="s">
        <v>77</v>
      </c>
      <c r="D9" s="12">
        <v>0.15</v>
      </c>
      <c r="E9" t="s">
        <v>44</v>
      </c>
      <c r="F9" t="s">
        <v>50</v>
      </c>
    </row>
    <row r="10">
      <c r="A10">
        <v>1</v>
      </c>
      <c r="B10" t="s">
        <v>83</v>
      </c>
      <c r="C10" t="s">
        <v>77</v>
      </c>
      <c r="D10" s="12">
        <v>0.1</v>
      </c>
      <c r="E10" t="s">
        <v>40</v>
      </c>
      <c r="F10" t="s">
        <v>39</v>
      </c>
    </row>
    <row r="11">
      <c r="A11">
        <v>1</v>
      </c>
      <c r="B11" t="s">
        <v>84</v>
      </c>
      <c r="C11" t="s">
        <v>77</v>
      </c>
      <c r="D11" s="12">
        <v>0.5</v>
      </c>
      <c r="E11" t="s">
        <v>40</v>
      </c>
      <c r="F11" t="s">
        <v>36</v>
      </c>
    </row>
    <row r="12">
      <c r="A12">
        <v>1</v>
      </c>
      <c r="B12" t="s">
        <v>85</v>
      </c>
      <c r="C12" t="s">
        <v>72</v>
      </c>
      <c r="D12" s="12">
        <v>0.1</v>
      </c>
      <c r="E12" t="s">
        <v>44</v>
      </c>
      <c r="F12" t="s">
        <v>86</v>
      </c>
    </row>
    <row r="13">
      <c r="A13">
        <v>2</v>
      </c>
      <c r="B13" t="s">
        <v>87</v>
      </c>
      <c r="C13" t="s">
        <v>77</v>
      </c>
      <c r="D13" s="12">
        <v>2.632</v>
      </c>
      <c r="E13" t="s">
        <v>24</v>
      </c>
      <c r="F13" t="s">
        <v>36</v>
      </c>
    </row>
    <row r="14">
      <c r="A14">
        <v>1</v>
      </c>
      <c r="B14" t="s">
        <v>88</v>
      </c>
      <c r="C14" t="s">
        <v>77</v>
      </c>
      <c r="D14" s="12">
        <v>0.15</v>
      </c>
      <c r="E14" t="s">
        <v>44</v>
      </c>
      <c r="F14" t="s">
        <v>61</v>
      </c>
    </row>
    <row r="15">
      <c r="A15">
        <v>1</v>
      </c>
      <c r="B15" t="s">
        <v>89</v>
      </c>
      <c r="C15" t="s">
        <v>77</v>
      </c>
      <c r="D15" s="12">
        <v>0.012</v>
      </c>
      <c r="E15" t="s">
        <v>44</v>
      </c>
      <c r="F15" t="s">
        <v>43</v>
      </c>
    </row>
    <row r="16">
      <c r="A16">
        <v>1</v>
      </c>
      <c r="B16" t="s">
        <v>90</v>
      </c>
      <c r="C16" t="s">
        <v>77</v>
      </c>
      <c r="D16" s="12">
        <v>0.5</v>
      </c>
      <c r="E16" t="s">
        <v>40</v>
      </c>
      <c r="F16" t="s">
        <v>53</v>
      </c>
    </row>
    <row r="17">
      <c r="A17">
        <v>1</v>
      </c>
      <c r="B17" t="s">
        <v>91</v>
      </c>
      <c r="C17" t="s">
        <v>77</v>
      </c>
      <c r="D17" s="12">
        <v>0.5</v>
      </c>
      <c r="E17" t="s">
        <v>44</v>
      </c>
      <c r="F17" t="s">
        <v>66</v>
      </c>
    </row>
    <row r="18">
      <c r="A18">
        <v>1</v>
      </c>
      <c r="B18" t="s">
        <v>90</v>
      </c>
      <c r="C18" t="s">
        <v>77</v>
      </c>
      <c r="D18" s="12">
        <v>0.25</v>
      </c>
      <c r="E18" t="s">
        <v>40</v>
      </c>
      <c r="F18" t="s">
        <v>53</v>
      </c>
    </row>
    <row r="19">
      <c r="A19">
        <v>1</v>
      </c>
      <c r="B19" t="s">
        <v>92</v>
      </c>
      <c r="C19" t="s">
        <v>77</v>
      </c>
      <c r="D19" s="12">
        <v>0.06</v>
      </c>
      <c r="E19" t="s">
        <v>44</v>
      </c>
      <c r="F19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107</v>
      </c>
      <c r="E6" t="s" s="14"/>
      <c r="F6"/>
    </row>
    <row r="7">
      <c r="A7" t="s">
        <v>2</v>
      </c>
      <c r="B7">
        <v>6</v>
      </c>
      <c r="C7" t="s">
        <v>108</v>
      </c>
      <c r="D7" t="s" s="14">
        <v>109</v>
      </c>
      <c r="E7" t="s" s="14"/>
      <c r="F7"/>
    </row>
    <row r="8">
      <c r="A8" t="s">
        <v>2</v>
      </c>
      <c r="B8">
        <v>7</v>
      </c>
      <c r="C8" t="s">
        <v>110</v>
      </c>
      <c r="D8" t="s" s="14">
        <v>111</v>
      </c>
      <c r="E8" t="s" s="14"/>
      <c r="F8"/>
    </row>
    <row r="9">
      <c r="A9" t="s">
        <v>112</v>
      </c>
      <c r="B9">
        <v>1</v>
      </c>
      <c r="C9" t="s">
        <v>113</v>
      </c>
      <c r="D9" t="s" s="14">
        <v>114</v>
      </c>
      <c r="E9" t="s" s="14"/>
      <c r="F9" t="s">
        <v>115</v>
      </c>
    </row>
    <row r="10">
      <c r="A10" t="s">
        <v>112</v>
      </c>
      <c r="B10">
        <v>2</v>
      </c>
      <c r="C10" t="s">
        <v>116</v>
      </c>
      <c r="D10" t="s" s="14">
        <v>117</v>
      </c>
      <c r="E10" t="s" s="14"/>
      <c r="F10"/>
    </row>
    <row r="11">
      <c r="A11" t="s">
        <v>112</v>
      </c>
      <c r="B11">
        <v>3</v>
      </c>
      <c r="C11" t="s">
        <v>118</v>
      </c>
      <c r="D11" t="s" s="14">
        <v>119</v>
      </c>
      <c r="E11" t="s" s="14"/>
      <c r="F11" t="s">
        <v>120</v>
      </c>
    </row>
    <row r="12">
      <c r="A12" t="s">
        <v>112</v>
      </c>
      <c r="B12">
        <v>4</v>
      </c>
      <c r="C12" t="s">
        <v>121</v>
      </c>
      <c r="D12" t="s" s="14">
        <v>122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123</v>
      </c>
      <c r="B1"/>
      <c r="C1"/>
      <c r="D1"/>
    </row>
    <row r="2">
      <c r="A2" t="str" s="15">
        <f>"00002574 · CUI.DESSERTS · référence : "&amp;Besoins!B3&amp;" "&amp;Besoins!C3&amp;" · multiplicateur réglable sur la feuille ""Besoins"""</f>
        <v>00002574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"[CHEMISER] "&amp;Procedure!D2</f>
        <v>[CHEMISER] Chemiser les moules. Gelee de groseilles.</v>
      </c>
      <c r="C5"/>
      <c r="D5"/>
    </row>
    <row r="6">
      <c r="A6" t="s" s="17">
        <v>126</v>
      </c>
      <c r="B6" t="str" s="14">
        <f>"[CONFIRE] "&amp;Procedure!D3</f>
        <v>[CONFIRE] Macerer les fruits confits. Au kirsch.</v>
      </c>
      <c r="C6"/>
      <c r="D6"/>
    </row>
    <row r="7">
      <c r="A7" t="s" s="17">
        <v>127</v>
      </c>
      <c r="B7" t="str" s="14">
        <f>"[CONFECTIONNER] "&amp;Procedure!D4</f>
        <v>[CONFECTIONNER] Confectionner la creme anglaise collee. Gelatine incorporee.</v>
      </c>
      <c r="C7"/>
      <c r="D7"/>
    </row>
    <row r="8">
      <c r="A8" t="s" s="17">
        <v>128</v>
      </c>
      <c r="B8" t="str" s="14">
        <f>"[MONTER] "&amp;Procedure!D5</f>
        <v>[MONTER] Monter la creme fouettee. A part.</v>
      </c>
      <c r="C8"/>
      <c r="D8"/>
    </row>
    <row r="9">
      <c r="A9" t="s" s="17">
        <v>129</v>
      </c>
      <c r="B9" t="str" s="14">
        <f>"[CONFIRE] "&amp;Procedure!D6</f>
        <v>[CONFIRE] Assembler. Riz froid+fruits confits+creme anglaise en cours de prise+creme fouettee.</v>
      </c>
      <c r="C9"/>
      <c r="D9"/>
    </row>
    <row r="10">
      <c r="A10" t="s" s="17">
        <v>130</v>
      </c>
      <c r="B10" t="str" s="14">
        <f>"[DÉMOULER] "&amp;Procedure!D7</f>
        <v>[DÉMOULER] Laisser prendre. 2h au froid, demouler (fond trempe eau chaude).</v>
      </c>
      <c r="C10"/>
      <c r="D10"/>
    </row>
    <row r="11">
      <c r="A11" t="s" s="17">
        <v>131</v>
      </c>
      <c r="B11" t="str" s="14">
        <f>"[DÉCORER] "&amp;Procedure!D8</f>
        <v>[DÉCORER] Decorer. Chantilly, angelique, bigarreaux.</v>
      </c>
      <c r="C11"/>
      <c r="D11"/>
    </row>
    <row r="12">
      <c r="A12"/>
      <c r="B12"/>
      <c r="C12"/>
      <c r="D12"/>
    </row>
    <row r="13">
      <c r="A13" t="s" s="16">
        <v>132</v>
      </c>
      <c r="B13"/>
      <c r="C13"/>
      <c r="D13"/>
    </row>
    <row r="14">
      <c r="A14" t="s" s="17">
        <v>125</v>
      </c>
      <c r="B14" t="str" s="14">
        <f>"[BLANCHIR] "&amp;Procedure!D9</f>
        <v>[BLANCHIR] Blanchir le riz. 2 min, depart eau froide.</v>
      </c>
      <c r="C14"/>
      <c r="D14"/>
    </row>
    <row r="15">
      <c r="A15" t="s" s="17">
        <v>126</v>
      </c>
      <c r="B15" t="str" s="14">
        <f>"[VERSER] "&amp;Procedure!D10</f>
        <v>[VERSER] Verser dans le lait bouillant. Vanille+sucre+sel.</v>
      </c>
      <c r="C15"/>
      <c r="D15"/>
    </row>
    <row r="16">
      <c r="A16" t="s" s="17">
        <v>127</v>
      </c>
      <c r="B16" t="str" s="14">
        <f>"[CUIRE] "&amp;Procedure!D11</f>
        <v>[CUIRE] Cuire au four. 200 degres, 25 min, ne pas remuer pendant la cuisson.</v>
      </c>
      <c r="C16"/>
      <c r="D16"/>
    </row>
    <row r="17">
      <c r="A17" t="s" s="17">
        <v>128</v>
      </c>
      <c r="B17" t="str" s="14">
        <f>"[REFROIDIR] "&amp;Procedure!D12</f>
        <v>[REFROIDIR] Mouler et refroidir. En ramequins.</v>
      </c>
      <c r="C17"/>
      <c r="D17"/>
    </row>
    <row r="18">
      <c r="A18"/>
      <c r="B18"/>
      <c r="C18"/>
      <c r="D18"/>
    </row>
    <row r="19">
      <c r="A19" t="s" s="18">
        <v>21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2026-07-31T23:40:07Z</dcterms:created>
  <dc:title>Riz à l'Impératrice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2026-07-31T23:40:07Z</dcterms:modified>
  <cp:revision>1</cp:revision>
</cp:coreProperties>
</file>