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<sst xmlns="http://schemas.openxmlformats.org/spreadsheetml/2006/main" count="112" uniqueCount="112">
  <si>
    <t>Fiche technique</t>
  </si>
  <si>
    <t>Nom</t>
  </si>
  <si>
    <t>BOULE NOUGAT GLACé</t>
  </si>
  <si>
    <t>Code</t>
  </si>
  <si>
    <t>00000744</t>
  </si>
  <si>
    <t>Classe</t>
  </si>
  <si>
    <t>Glaces, sorbets et granités (PAT.GLACES)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</si>
  <si>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</si>
  <si>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</si>
  <si>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</si>
  <si>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</si>
  <si>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</si>
  <si>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</si>
  <si>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</si>
  <si>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</si>
  <si>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</si>
  <si>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</si>
  <si>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</si>
  <si>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</si>
  <si>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</si>
  <si>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</si>
  <si>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</si>
  <si>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</si>
  <si>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</si>
  <si>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</si>
  <si>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</si>
  <si>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</si>
  <si>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</si>
  <si>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</si>
  <si>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</si>
  <si>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</si>
  <si>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</si>
  <si>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</si>
  <si>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</si>
  <si>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</si>
  <si>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</si>
  <si>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</si>
  <si>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00000048</t>
  </si>
  <si>
    <t>BEURRE</t>
  </si>
  <si>
    <t>Produits frais</t>
  </si>
  <si>
    <t>kg</t>
  </si>
  <si>
    <t>00000049</t>
  </si>
  <si>
    <t>CREME FRAOECHE</t>
  </si>
  <si>
    <t>00000021</t>
  </si>
  <si>
    <t>AMANDES FFILES</t>
  </si>
  <si>
    <t>FRUIT FRAIS</t>
  </si>
  <si>
    <t>00000035</t>
  </si>
  <si>
    <t>CONFIT FRUITS HACHS (macedoine)</t>
  </si>
  <si>
    <t>00000047</t>
  </si>
  <si>
    <t>OEUF A3 (PRIX)</t>
  </si>
  <si>
    <t>Produits laitiers</t>
  </si>
  <si>
    <t>00000061</t>
  </si>
  <si>
    <t>EAU</t>
  </si>
  <si>
    <t>Matières diverses (à trier)</t>
  </si>
  <si>
    <t>00000032</t>
  </si>
  <si>
    <t>MIEL LIQUIDE (MELI)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</si>
  <si>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</si>
  <si>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</si>
  <si>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</si>
  <si>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</si>
  <si>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</si>
  <si>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</si>
  <si>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</si>
  <si>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0,05 pc)</t>
  </si>
  <si>
    <t>recette</t>
  </si>
  <si>
    <t>Glaces, sorbets et granités</t>
  </si>
  <si>
    <t xml:space="preserve">    ↳ nougat glacé (b)</t>
  </si>
  <si>
    <t xml:space="preserve">        ↳ NOUGAT (b,fourage nougat glacé)</t>
  </si>
  <si>
    <t xml:space="preserve">            ↳ CARAMEL BLOND (nougat)</t>
  </si>
  <si>
    <t>Conversions sucres et confiserie</t>
  </si>
  <si>
    <t xml:space="preserve">                ↳ SUCRE (S2)</t>
  </si>
  <si>
    <t>matiere</t>
  </si>
  <si>
    <t xml:space="preserve">                ↳ MIEL LIQUIDE (MELI)</t>
  </si>
  <si>
    <t xml:space="preserve">                ↳ EAU</t>
  </si>
  <si>
    <t xml:space="preserve">            ↳ AMANDES FFILES</t>
  </si>
  <si>
    <t xml:space="preserve">            ↳ BEURRE</t>
  </si>
  <si>
    <t xml:space="preserve">            ↳ CONFIT FRUITS HACHS (macedoine)</t>
  </si>
  <si>
    <t xml:space="preserve">            ↳ RHUM 50ø</t>
  </si>
  <si>
    <t xml:space="preserve">        ↳ CREME FRAOECHE</t>
  </si>
  <si>
    <t xml:space="preserve">        ↳ MERINGUE FRAICHE</t>
  </si>
  <si>
    <t>Meringues</t>
  </si>
  <si>
    <t xml:space="preserve">            ↳ BLANC D'OEUF (P)</t>
  </si>
  <si>
    <t>Conversions oeufs et ovoproduits</t>
  </si>
  <si>
    <t xml:space="preserve">                ↳ BLANC D'OEUF (ML)</t>
  </si>
  <si>
    <t xml:space="preserve">                    ↳ OEUF A3 (PRIX)</t>
  </si>
  <si>
    <t xml:space="preserve">            ↳ SUCRE (S2)</t>
  </si>
  <si>
    <t>Recette</t>
  </si>
  <si>
    <t>#</t>
  </si>
  <si>
    <t>Verbe</t>
  </si>
  <si>
    <t>Étape</t>
  </si>
  <si>
    <t>Précision technique</t>
  </si>
  <si>
    <t>Durée</t>
  </si>
  <si>
    <t>nougat glacé (b)</t>
  </si>
  <si>
    <t>NOUGAT (b,fourage nougat glacé)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</si>
  <si>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</si>
  <si>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</si>
  <si>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</si>
  <si>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</si>
  <si>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</si>
  <si>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</si>
  <si>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</si>
  <si>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</si>
  <si>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</si>
  <si>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</si>
  <si>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Fiche technique — BOULE NOUGAT GLACé</t>
  </si>
  <si>
    <t>BOULE NOUGAT GLACé  00000744</t>
  </si>
  <si>
    <t>↳ nougat glacé (b)  00000354</t>
  </si>
  <si>
    <t>↳ NOUGAT (b,fourage nougat glacé)  00000355</t>
  </si>
  <si>
    <t>↳ MERINGUE FRAICHE  00000099</t>
  </si>
  <si>
    <t>1.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</si>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</sst>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0.17284737857143</v>
      </c>
    </row>
    <row r="12">
      <c r="A12" t="s" s="4">
        <v>18</v>
      </c>
      <c r="B12" s="5">
        <v>3.4569475714286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0.17284737857143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0.05</v>
      </c>
      <c r="C3" t="s" s="11">
        <v>26</v>
      </c>
      <c r="D3"/>
      <c r="E3"/>
      <c r="F3"/>
    </row>
    <row r="4">
      <c r="A4" t="s">
        <v>27</v>
      </c>
      <c r="B4" s="12">
        <f>$B$2*B3</f>
        <v>0.05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0.003214</v>
      </c>
      <c r="E7" s="12">
        <f>D7*$B$2</f>
        <v>0.003214</v>
      </c>
      <c r="F7" t="s">
        <v>36</v>
      </c>
      <c r="G7" s="5">
        <f>E7*13.3130833852</f>
        <v>0.042788</v>
      </c>
    </row>
    <row r="8">
      <c r="A8" t="s" s="3">
        <v>37</v>
      </c>
      <c r="B8" t="s">
        <v>38</v>
      </c>
      <c r="C8" t="s">
        <v>39</v>
      </c>
      <c r="D8" s="10">
        <v>0.000643</v>
      </c>
      <c r="E8" s="12">
        <f>D8*$B$2</f>
        <v>0.000643</v>
      </c>
      <c r="F8" t="s">
        <v>40</v>
      </c>
      <c r="G8" s="5">
        <f>E8*3.9505221062</f>
        <v>0.00254</v>
      </c>
    </row>
    <row r="9">
      <c r="A9" t="s" s="3">
        <v>41</v>
      </c>
      <c r="B9" t="s">
        <v>42</v>
      </c>
      <c r="C9" t="s">
        <v>39</v>
      </c>
      <c r="D9" s="10">
        <v>0.017857</v>
      </c>
      <c r="E9" s="12">
        <f>D9*$B$2</f>
        <v>0.017857</v>
      </c>
      <c r="F9" t="s">
        <v>36</v>
      </c>
      <c r="G9" s="5">
        <f>E9*2.5335202682</f>
        <v>0.045241</v>
      </c>
    </row>
    <row r="10">
      <c r="A10" t="s" s="3">
        <v>43</v>
      </c>
      <c r="B10" t="s">
        <v>44</v>
      </c>
      <c r="C10" t="s">
        <v>45</v>
      </c>
      <c r="D10" s="10">
        <v>0.003857</v>
      </c>
      <c r="E10" s="12">
        <f>D10*$B$2</f>
        <v>0.003857</v>
      </c>
      <c r="F10" t="s">
        <v>40</v>
      </c>
      <c r="G10" s="5">
        <f>E10*7.1396044298</f>
        <v>0.027537</v>
      </c>
    </row>
    <row r="11">
      <c r="A11" t="s" s="3">
        <v>46</v>
      </c>
      <c r="B11" t="s">
        <v>47</v>
      </c>
      <c r="C11" t="s">
        <v>45</v>
      </c>
      <c r="D11" s="10">
        <v>0.006429</v>
      </c>
      <c r="E11" s="12">
        <f>D11*$B$2</f>
        <v>0.006429</v>
      </c>
      <c r="F11" t="s">
        <v>40</v>
      </c>
      <c r="G11" s="5">
        <f>E11*3.2719818679</f>
        <v>0.021036</v>
      </c>
    </row>
    <row r="12">
      <c r="A12" t="s" s="3">
        <v>48</v>
      </c>
      <c r="B12" t="s">
        <v>49</v>
      </c>
      <c r="C12" t="s">
        <v>50</v>
      </c>
      <c r="D12" s="10">
        <v>0.071429</v>
      </c>
      <c r="E12" s="12">
        <f>D12*$B$2</f>
        <v>0.071429</v>
      </c>
      <c r="F12" t="s">
        <v>26</v>
      </c>
      <c r="G12" s="5">
        <f>E12*0.26999838</f>
        <v>0.019286</v>
      </c>
    </row>
    <row r="13">
      <c r="A13" t="s" s="3">
        <v>51</v>
      </c>
      <c r="B13" t="s">
        <v>52</v>
      </c>
      <c r="C13" t="s">
        <v>53</v>
      </c>
      <c r="D13" s="10">
        <v>0.001029</v>
      </c>
      <c r="E13" s="12">
        <f>D13*$B$2</f>
        <v>0.001029</v>
      </c>
      <c r="F13" t="s">
        <v>36</v>
      </c>
      <c r="G13" s="5">
        <f>E13*0.0029987505</f>
        <v>0.000003</v>
      </c>
    </row>
    <row r="14">
      <c r="A14" t="s" s="3">
        <v>54</v>
      </c>
      <c r="B14" t="s">
        <v>55</v>
      </c>
      <c r="C14" t="s">
        <v>56</v>
      </c>
      <c r="D14" s="10">
        <v>0.001029</v>
      </c>
      <c r="E14" s="12">
        <f>D14*$B$2</f>
        <v>0.001029</v>
      </c>
      <c r="F14" t="s">
        <v>40</v>
      </c>
      <c r="G14" s="5">
        <f>E14*4.0389171179</f>
        <v>0.004156</v>
      </c>
    </row>
    <row r="15">
      <c r="A15" t="s" s="3">
        <v>57</v>
      </c>
      <c r="B15" t="s">
        <v>58</v>
      </c>
      <c r="C15" t="s">
        <v>56</v>
      </c>
      <c r="D15" s="10">
        <v>0.0108</v>
      </c>
      <c r="E15" s="12">
        <f>D15*$B$2</f>
        <v>0.0108</v>
      </c>
      <c r="F15" t="s">
        <v>40</v>
      </c>
      <c r="G15" s="5">
        <f>E15*0.95</f>
        <v>0.01026</v>
      </c>
    </row>
    <row r="16">
      <c r="A16"/>
      <c r="B16"/>
      <c r="C16"/>
      <c r="D16"/>
      <c r="E16"/>
      <c r="F16" t="s" s="4">
        <v>59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64</v>
      </c>
      <c r="D2" s="12">
        <v>0.05</v>
      </c>
      <c r="E2" t="s">
        <v>26</v>
      </c>
      <c r="F2" t="s">
        <v>65</v>
      </c>
    </row>
    <row r="3">
      <c r="A3">
        <v>1</v>
      </c>
      <c r="B3" t="s">
        <v>66</v>
      </c>
      <c r="C3" t="s">
        <v>64</v>
      </c>
      <c r="D3" s="12">
        <v>0.05</v>
      </c>
      <c r="E3" t="s">
        <v>40</v>
      </c>
      <c r="F3" t="s">
        <v>65</v>
      </c>
    </row>
    <row r="4">
      <c r="A4">
        <v>2</v>
      </c>
      <c r="B4" t="s">
        <v>67</v>
      </c>
      <c r="C4" t="s">
        <v>64</v>
      </c>
      <c r="D4" s="12">
        <v>0.019</v>
      </c>
      <c r="E4" t="s">
        <v>40</v>
      </c>
      <c r="F4" t="s">
        <v>65</v>
      </c>
    </row>
    <row r="5">
      <c r="A5">
        <v>3</v>
      </c>
      <c r="B5" t="s">
        <v>68</v>
      </c>
      <c r="C5" t="s">
        <v>64</v>
      </c>
      <c r="D5" s="12">
        <v>0.005</v>
      </c>
      <c r="E5" t="s">
        <v>40</v>
      </c>
      <c r="F5" t="s">
        <v>69</v>
      </c>
    </row>
    <row r="6">
      <c r="A6">
        <v>4</v>
      </c>
      <c r="B6" t="s">
        <v>70</v>
      </c>
      <c r="C6" t="s">
        <v>71</v>
      </c>
      <c r="D6" s="12">
        <v>0.003</v>
      </c>
      <c r="E6" t="s">
        <v>40</v>
      </c>
      <c r="F6" t="s">
        <v>56</v>
      </c>
    </row>
    <row r="7">
      <c r="A7">
        <v>4</v>
      </c>
      <c r="B7" t="s">
        <v>72</v>
      </c>
      <c r="C7" t="s">
        <v>71</v>
      </c>
      <c r="D7" s="12">
        <v>0.001</v>
      </c>
      <c r="E7" t="s">
        <v>40</v>
      </c>
      <c r="F7" t="s">
        <v>56</v>
      </c>
    </row>
    <row r="8">
      <c r="A8">
        <v>4</v>
      </c>
      <c r="B8" t="s">
        <v>73</v>
      </c>
      <c r="C8" t="s">
        <v>71</v>
      </c>
      <c r="D8" s="12">
        <v>0.001</v>
      </c>
      <c r="E8" t="s">
        <v>36</v>
      </c>
      <c r="F8" t="s">
        <v>53</v>
      </c>
    </row>
    <row r="9">
      <c r="A9">
        <v>3</v>
      </c>
      <c r="B9" t="s">
        <v>74</v>
      </c>
      <c r="C9" t="s">
        <v>71</v>
      </c>
      <c r="D9" s="12">
        <v>0.004</v>
      </c>
      <c r="E9" t="s">
        <v>40</v>
      </c>
      <c r="F9" t="s">
        <v>45</v>
      </c>
    </row>
    <row r="10">
      <c r="A10">
        <v>3</v>
      </c>
      <c r="B10" t="s">
        <v>75</v>
      </c>
      <c r="C10" t="s">
        <v>71</v>
      </c>
      <c r="D10" s="12">
        <v>0.001</v>
      </c>
      <c r="E10" t="s">
        <v>40</v>
      </c>
      <c r="F10" t="s">
        <v>39</v>
      </c>
    </row>
    <row r="11">
      <c r="A11">
        <v>3</v>
      </c>
      <c r="B11" t="s">
        <v>76</v>
      </c>
      <c r="C11" t="s">
        <v>71</v>
      </c>
      <c r="D11" s="12">
        <v>0.006</v>
      </c>
      <c r="E11" t="s">
        <v>40</v>
      </c>
      <c r="F11" t="s">
        <v>45</v>
      </c>
    </row>
    <row r="12">
      <c r="A12">
        <v>3</v>
      </c>
      <c r="B12" t="s">
        <v>77</v>
      </c>
      <c r="C12" t="s">
        <v>71</v>
      </c>
      <c r="D12" s="12">
        <v>0.003</v>
      </c>
      <c r="E12" t="s">
        <v>36</v>
      </c>
      <c r="F12" t="s">
        <v>35</v>
      </c>
    </row>
    <row r="13">
      <c r="A13">
        <v>2</v>
      </c>
      <c r="B13" t="s">
        <v>78</v>
      </c>
      <c r="C13" t="s">
        <v>71</v>
      </c>
      <c r="D13" s="12">
        <v>0.018</v>
      </c>
      <c r="E13" t="s">
        <v>36</v>
      </c>
      <c r="F13" t="s">
        <v>39</v>
      </c>
    </row>
    <row r="14">
      <c r="A14">
        <v>2</v>
      </c>
      <c r="B14" t="s">
        <v>79</v>
      </c>
      <c r="C14" t="s">
        <v>64</v>
      </c>
      <c r="D14" s="12">
        <v>0.013</v>
      </c>
      <c r="E14" t="s">
        <v>40</v>
      </c>
      <c r="F14" t="s">
        <v>80</v>
      </c>
    </row>
    <row r="15">
      <c r="A15">
        <v>3</v>
      </c>
      <c r="B15" t="s">
        <v>81</v>
      </c>
      <c r="C15" t="s">
        <v>64</v>
      </c>
      <c r="D15" s="12">
        <v>0.143</v>
      </c>
      <c r="E15" t="s">
        <v>26</v>
      </c>
      <c r="F15" t="s">
        <v>82</v>
      </c>
    </row>
    <row r="16">
      <c r="A16">
        <v>4</v>
      </c>
      <c r="B16" t="s">
        <v>83</v>
      </c>
      <c r="C16" t="s">
        <v>64</v>
      </c>
      <c r="D16" s="12">
        <v>0.005</v>
      </c>
      <c r="E16" t="s">
        <v>36</v>
      </c>
      <c r="F16" t="s">
        <v>82</v>
      </c>
    </row>
    <row r="17">
      <c r="A17">
        <v>5</v>
      </c>
      <c r="B17" t="s">
        <v>84</v>
      </c>
      <c r="C17" t="s">
        <v>71</v>
      </c>
      <c r="D17" s="12">
        <v>0.071</v>
      </c>
      <c r="E17" t="s">
        <v>26</v>
      </c>
      <c r="F17" t="s">
        <v>50</v>
      </c>
    </row>
    <row r="18">
      <c r="A18">
        <v>3</v>
      </c>
      <c r="B18" t="s">
        <v>85</v>
      </c>
      <c r="C18" t="s">
        <v>71</v>
      </c>
      <c r="D18" s="12">
        <v>0.008</v>
      </c>
      <c r="E18" t="s">
        <v>40</v>
      </c>
      <c r="F18" t="s">
        <v>56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90</v>
      </c>
      <c r="F1" t="s" s="2">
        <v>91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93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94</v>
      </c>
      <c r="B5">
        <v>1</v>
      </c>
      <c r="C5" t="s">
        <v>95</v>
      </c>
      <c r="D5" t="s" s="14">
        <v>96</v>
      </c>
      <c r="E5" t="s" s="14">
        <v>97</v>
      </c>
      <c r="F5"/>
    </row>
    <row r="6">
      <c r="A6" t="s">
        <v>94</v>
      </c>
      <c r="B6">
        <v>3</v>
      </c>
      <c r="C6" t="s">
        <v>98</v>
      </c>
      <c r="D6" t="s" s="14">
        <v>99</v>
      </c>
      <c r="E6" t="s" s="14">
        <v>100</v>
      </c>
      <c r="F6"/>
    </row>
    <row r="7">
      <c r="A7" t="s">
        <v>94</v>
      </c>
      <c r="B7">
        <v>4</v>
      </c>
      <c r="C7" t="s">
        <v>101</v>
      </c>
      <c r="D7" t="s" s="14">
        <v>102</v>
      </c>
      <c r="E7" t="s" s="14">
        <v>103</v>
      </c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1"/>
  <cols>
    <col min="1" max="1" width="22" customWidth="1"/>
    <col min="2" max="2" width="52" customWidth="1"/>
  </cols>
  <sheetData>
    <row r="1" customHeight="1" ht="24">
      <c r="A1" t="s" s="8">
        <v>104</v>
      </c>
      <c r="B1"/>
      <c r="C1"/>
      <c r="D1"/>
    </row>
    <row r="2">
      <c r="A2" t="str" s="15">
        <f>"00000744 · PAT.GLACES · référence : "&amp;Besoins!B3&amp;" "&amp;Besoins!C3&amp;" · multiplicateur réglable sur la feuille ""Besoins"""</f>
        <v>00000744 · PAT.GLACES · référence : 0,05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107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108</v>
      </c>
      <c r="B13"/>
      <c r="C13"/>
      <c r="D13"/>
    </row>
    <row r="14">
      <c r="A14" t="s" s="18">
        <v>109</v>
      </c>
      <c r="B14" t="str" s="14">
        <f>"[MONTER] "&amp;Procedure!D5</f>
        <v>[MONTER] 14 blancs d'œufs en neige</v>
      </c>
      <c r="C14"/>
      <c r="D14"/>
    </row>
    <row r="15">
      <c r="A15"/>
      <c r="B15" t="str" s="17">
        <f>"ℹ "&amp;Procedure!E5</f>
        <v>ℹ</v>
      </c>
      <c r="C15"/>
      <c r="D15"/>
    </row>
    <row r="16">
      <c r="A16" t="s" s="18">
        <v>110</v>
      </c>
      <c r="B16" t="str" s="14">
        <f>"[COUCHER] "&amp;Procedure!D6</f>
        <v>[COUCHER] À la poche selon la forme souhaitée</v>
      </c>
      <c r="C16"/>
      <c r="D16"/>
    </row>
    <row r="17">
      <c r="A17"/>
      <c r="B17" t="str" s="17">
        <f>"ℹ "&amp;Procedure!E6</f>
        <v>ℹ</v>
      </c>
      <c r="C17"/>
      <c r="D17"/>
    </row>
    <row r="18">
      <c r="A18" t="s" s="18">
        <v>111</v>
      </c>
      <c r="B18" t="str" s="14">
        <f>"[SÉCHER] "&amp;Procedure!D7</f>
        <v>[SÉCHER] Au four 90°C porte légèrement entrouverte</v>
      </c>
      <c r="C18"/>
      <c r="D18"/>
    </row>
    <row r="19">
      <c r="A19"/>
      <c r="B19" t="str" s="17">
        <f>"ℹ "&amp;Procedure!E7</f>
        <v>ℹ</v>
      </c>
      <c r="C19"/>
      <c r="D19"/>
    </row>
    <row r="20">
      <c r="A20"/>
      <c r="B20"/>
      <c r="C20"/>
      <c r="D20"/>
    </row>
    <row r="21">
      <c r="A21" t="s" s="19">
        <v>23</v>
      </c>
      <c r="B21"/>
      <c r="C21"/>
      <c r="D21"/>
    </row>
  </sheetData>
  <sheetProtection sheet="1"/>
  <mergeCells count="16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B15:D15"/>
    <mergeCell ref="B16:D16"/>
    <mergeCell ref="B17:D17"/>
    <mergeCell ref="B18:D18"/>
    <mergeCell ref="B19:D19"/>
    <mergeCell ref="A21:D2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2026-09-15T14:16:00Z</dcterms:created>
  <dc:title>BOULE NOUGAT GLACé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2026-09-15T14:16:00Z</dcterms:modified>
  <cp:revision>1</cp:revision>
</cp:coreProperties>
</file>