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<sst xmlns="http://schemas.openxmlformats.org/spreadsheetml/2006/main" count="121" uniqueCount="121">
  <si>
    <t>Fiche technique</t>
  </si>
  <si>
    <t>Nom</t>
  </si>
  <si>
    <t>Paella Mixta</t>
  </si>
  <si>
    <t>Code</t>
  </si>
  <si>
    <t>00002544</t>
  </si>
  <si>
    <t>Classe</t>
  </si>
  <si>
    <t>Plats complets (couscous, paëlla…) (CUI.PLATS_COMPLETS)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</si>
  <si>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</si>
  <si>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</si>
  <si>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</si>
  <si>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</si>
  <si>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</si>
  <si>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</si>
  <si>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</si>
  <si>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</si>
  <si>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</si>
  <si>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</si>
  <si>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</si>
  <si>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</si>
  <si>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</si>
  <si>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</si>
  <si>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</si>
  <si>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</si>
  <si>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</si>
  <si>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</si>
  <si>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</si>
  <si>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</si>
  <si>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</si>
  <si>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</si>
  <si>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</si>
  <si>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</si>
  <si>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</si>
  <si>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</si>
  <si>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</si>
  <si>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</si>
  <si>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RNME101453</t>
  </si>
  <si>
    <t>Riz long indica étuvé sac 5kg</t>
  </si>
  <si>
    <t>Féculents et légumineuses</t>
  </si>
  <si>
    <t>kg</t>
  </si>
  <si>
    <t>KNORR-BOUIL-VOL</t>
  </si>
  <si>
    <t>Bouillon de Volaille déshydraté (Knorr Professional)</t>
  </si>
  <si>
    <t>Fonds déshydratés et poudres</t>
  </si>
  <si>
    <t>KNORR-FUMET-POIS</t>
  </si>
  <si>
    <t>Fumet de Poisson déshydraté (Knorr Professional)</t>
  </si>
  <si>
    <t>HUI-OLIVE-VP</t>
  </si>
  <si>
    <t>Huile d'olive vierge pure</t>
  </si>
  <si>
    <t>Huiles végétales</t>
  </si>
  <si>
    <t>RNM57224806</t>
  </si>
  <si>
    <t>MARGARINE 60% MG 100% végétale pain 500g</t>
  </si>
  <si>
    <t>Produits laitiers et œufs</t>
  </si>
  <si>
    <t>RNM3770123</t>
  </si>
  <si>
    <t>CITRON Espagne cat.I 4(58-67mm)</t>
  </si>
  <si>
    <t>Légumes</t>
  </si>
  <si>
    <t>RNM9360123</t>
  </si>
  <si>
    <t>TOMATE ronde Maroc cat.I 67-82mm</t>
  </si>
  <si>
    <t>RNM4G100918</t>
  </si>
  <si>
    <t>Oignons émincés 4G</t>
  </si>
  <si>
    <t>Légumes 4ème et 5ème gamme</t>
  </si>
  <si>
    <t>RNMS00812</t>
  </si>
  <si>
    <t>Ail haché IQF</t>
  </si>
  <si>
    <t>Légumes surgelés</t>
  </si>
  <si>
    <t>RNMS00866</t>
  </si>
  <si>
    <t>Poivrons verts rouges en lanières surgelés</t>
  </si>
  <si>
    <t>RNMS00770</t>
  </si>
  <si>
    <t>Petits pois et jeunes carottes surgelés</t>
  </si>
  <si>
    <t>Pommes de terre surgelées</t>
  </si>
  <si>
    <t>RNMS00333</t>
  </si>
  <si>
    <t>Cuisses de poulet 180/220g UE</t>
  </si>
  <si>
    <t>Volailles et lapins surgelés</t>
  </si>
  <si>
    <t>RNM0090154</t>
  </si>
  <si>
    <t>PORC (longe) avec travers et palette France</t>
  </si>
  <si>
    <t>Porc frais</t>
  </si>
  <si>
    <t>Total</t>
  </si>
  <si>
    <t>Niveau</t>
  </si>
  <si>
    <t>Composant</t>
  </si>
  <si>
    <t>Type</t>
  </si>
  <si>
    <t>Quantité (pour 8 pc)</t>
  </si>
  <si>
    <t>recette</t>
  </si>
  <si>
    <t>Plats complets (couscous, paëlla…)</t>
  </si>
  <si>
    <t xml:space="preserve">    ↳ Cuisses de poulet 180/220g UE</t>
  </si>
  <si>
    <t>matiere</t>
  </si>
  <si>
    <t xml:space="preserve">    ↳ PORC (longe) avec travers et palette France</t>
  </si>
  <si>
    <t xml:space="preserve">    ↳ Oignons émincés 4G</t>
  </si>
  <si>
    <t xml:space="preserve">    ↳ Poivrons verts rouges en lanières surgelés</t>
  </si>
  <si>
    <t xml:space="preserve">    ↳ Petits pois et jeunes carottes surgelés</t>
  </si>
  <si>
    <t xml:space="preserve">    ↳ Ail haché IQF</t>
  </si>
  <si>
    <t xml:space="preserve">    ↳ TOMATE ronde Maroc cat.I 67-82mm</t>
  </si>
  <si>
    <t xml:space="preserve">    ↳ CITRON Espagne cat.I 4(58-67mm)</t>
  </si>
  <si>
    <t xml:space="preserve">    ↳ Bouillon de volaille reconstitue (collectivite)</t>
  </si>
  <si>
    <t>Préparations de base collectivité</t>
  </si>
  <si>
    <t xml:space="preserve">        ↳ EAU</t>
  </si>
  <si>
    <t xml:space="preserve">        ↳ Bouillon de Volaille déshydraté (Knorr Professional)</t>
  </si>
  <si>
    <t xml:space="preserve">    ↳ Fumet de poisson reconstitue (collectivite)</t>
  </si>
  <si>
    <t xml:space="preserve">        ↳ Fumet de Poisson déshydraté (Knorr Professional)</t>
  </si>
  <si>
    <t xml:space="preserve">    ↳ Huile d'olive vierge pure</t>
  </si>
  <si>
    <t xml:space="preserve">    ↳ MARGARINE 60% MG 100% végétale pain 500g</t>
  </si>
  <si>
    <t xml:space="preserve">    ↳ Riz long indica étuvé sac 5kg</t>
  </si>
  <si>
    <t>Recette</t>
  </si>
  <si>
    <t>#</t>
  </si>
  <si>
    <t>Verbe</t>
  </si>
  <si>
    <t>Étape</t>
  </si>
  <si>
    <t>Précision technique</t>
  </si>
  <si>
    <t>Durée</t>
  </si>
  <si>
    <t>METTRE EN PLACE</t>
  </si>
  <si>
    <t>COUPER</t>
  </si>
  <si>
    <t>SAUTER</t>
  </si>
  <si>
    <t>38 min (cuisson)</t>
  </si>
  <si>
    <t>DRESSER</t>
  </si>
  <si>
    <t>Dresser et servir - Servir la paella a l assiette, accompagnee d un quartier de citron. Servir 2 morceaux de poulet par portion.</t>
  </si>
  <si>
    <t>Bouillon de volaille reconstitue (collectivite)</t>
  </si>
  <si>
    <t>DISSOUDRE</t>
  </si>
  <si>
    <t>Délayer la poudre dans l'eau froide en fouettant, puis porter à ébullition en remuant régulièrement.</t>
  </si>
  <si>
    <t>Fumet de poisson reconstitue (collectivite)</t>
  </si>
  <si>
    <t>Fiche technique — Paella Mixta</t>
  </si>
  <si>
    <t>Paella Mixta  00002544</t>
  </si>
  <si>
    <t>1.</t>
  </si>
  <si>
    <t>2.</t>
  </si>
  <si>
    <t>3.</t>
  </si>
  <si>
    <t>4.</t>
  </si>
  <si>
    <t>↳ Bouillon de volaille reconstitue (collectivite)  GRO-BOUIL-VOL</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</si>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</sst>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17.67287</v>
      </c>
    </row>
    <row r="12">
      <c r="A12" t="s" s="4">
        <v>16</v>
      </c>
      <c r="B12" s="5">
        <v>2.20910875</v>
      </c>
    </row>
    <row r="13">
      <c r="A13"/>
      <c r="B13"/>
    </row>
    <row r="14">
      <c r="A14" t="s" s="6">
        <v>17</v>
      </c>
      <c r="B14" t="s" s="6">
        <v>14</v>
      </c>
    </row>
    <row r="15">
      <c r="A15" t="s" s="6">
        <v>18</v>
      </c>
      <c r="B15" s="7">
        <v>17.67287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1.57</v>
      </c>
      <c r="E7" s="12">
        <f>D7*$B$2</f>
        <v>1.57</v>
      </c>
      <c r="F7" t="s">
        <v>34</v>
      </c>
      <c r="G7" s="5">
        <f>E7*0.003</f>
        <v>0.00471</v>
      </c>
    </row>
    <row r="8">
      <c r="A8" t="s">
        <v>35</v>
      </c>
      <c r="B8" t="s">
        <v>36</v>
      </c>
      <c r="C8" t="s">
        <v>37</v>
      </c>
      <c r="D8" s="10">
        <v>0.56</v>
      </c>
      <c r="E8" s="12">
        <f>D8*$B$2</f>
        <v>0.56</v>
      </c>
      <c r="F8" t="s">
        <v>38</v>
      </c>
      <c r="G8" s="5">
        <f>E8*2.71</f>
        <v>1.5176</v>
      </c>
    </row>
    <row r="9">
      <c r="A9" t="s">
        <v>39</v>
      </c>
      <c r="B9" t="s">
        <v>40</v>
      </c>
      <c r="C9" t="s">
        <v>41</v>
      </c>
      <c r="D9" s="10">
        <v>0.024</v>
      </c>
      <c r="E9" s="12">
        <f>D9*$B$2</f>
        <v>0.024</v>
      </c>
      <c r="F9" t="s">
        <v>38</v>
      </c>
      <c r="G9" s="5">
        <f>E9*0</f>
        <v>0</v>
      </c>
    </row>
    <row r="10">
      <c r="A10" t="s">
        <v>42</v>
      </c>
      <c r="B10" t="s">
        <v>43</v>
      </c>
      <c r="C10" t="s">
        <v>41</v>
      </c>
      <c r="D10" s="10">
        <v>0.006</v>
      </c>
      <c r="E10" s="12">
        <f>D10*$B$2</f>
        <v>0.006</v>
      </c>
      <c r="F10" t="s">
        <v>38</v>
      </c>
      <c r="G10" s="5">
        <f>E10*0</f>
        <v>0</v>
      </c>
    </row>
    <row r="11">
      <c r="A11" t="s">
        <v>44</v>
      </c>
      <c r="B11" t="s">
        <v>45</v>
      </c>
      <c r="C11" t="s">
        <v>46</v>
      </c>
      <c r="D11" s="10">
        <v>0.16</v>
      </c>
      <c r="E11" s="12">
        <f>D11*$B$2</f>
        <v>0.16</v>
      </c>
      <c r="F11" t="s">
        <v>34</v>
      </c>
      <c r="G11" s="5">
        <f>E11*5.8</f>
        <v>0.928</v>
      </c>
    </row>
    <row r="12">
      <c r="A12" t="s">
        <v>47</v>
      </c>
      <c r="B12" t="s">
        <v>48</v>
      </c>
      <c r="C12" t="s">
        <v>49</v>
      </c>
      <c r="D12" s="10">
        <v>0.08</v>
      </c>
      <c r="E12" s="12">
        <f>D12*$B$2</f>
        <v>0.08</v>
      </c>
      <c r="F12" t="s">
        <v>38</v>
      </c>
      <c r="G12" s="5">
        <f>E12*3.5</f>
        <v>0.28</v>
      </c>
    </row>
    <row r="13">
      <c r="A13" t="s">
        <v>50</v>
      </c>
      <c r="B13" t="s">
        <v>51</v>
      </c>
      <c r="C13" t="s">
        <v>52</v>
      </c>
      <c r="D13" s="10">
        <v>0.24</v>
      </c>
      <c r="E13" s="12">
        <f>D13*$B$2</f>
        <v>0.24</v>
      </c>
      <c r="F13" t="s">
        <v>38</v>
      </c>
      <c r="G13" s="5">
        <f>E13*1.8</f>
        <v>0.432</v>
      </c>
    </row>
    <row r="14">
      <c r="A14" t="s">
        <v>53</v>
      </c>
      <c r="B14" t="s">
        <v>54</v>
      </c>
      <c r="C14" t="s">
        <v>52</v>
      </c>
      <c r="D14" s="10">
        <v>0.32</v>
      </c>
      <c r="E14" s="12">
        <f>D14*$B$2</f>
        <v>0.32</v>
      </c>
      <c r="F14" t="s">
        <v>38</v>
      </c>
      <c r="G14" s="5">
        <f>E14*2.8</f>
        <v>0.896</v>
      </c>
    </row>
    <row r="15">
      <c r="A15" t="s">
        <v>55</v>
      </c>
      <c r="B15" t="s">
        <v>56</v>
      </c>
      <c r="C15" t="s">
        <v>57</v>
      </c>
      <c r="D15" s="10">
        <v>0.32</v>
      </c>
      <c r="E15" s="12">
        <f>D15*$B$2</f>
        <v>0.32</v>
      </c>
      <c r="F15" t="s">
        <v>38</v>
      </c>
      <c r="G15" s="5">
        <f>E15*4.32</f>
        <v>1.3824</v>
      </c>
    </row>
    <row r="16">
      <c r="A16" t="s">
        <v>58</v>
      </c>
      <c r="B16" t="s">
        <v>59</v>
      </c>
      <c r="C16" t="s">
        <v>60</v>
      </c>
      <c r="D16" s="10">
        <v>0.016</v>
      </c>
      <c r="E16" s="12">
        <f>D16*$B$2</f>
        <v>0.016</v>
      </c>
      <c r="F16" t="s">
        <v>38</v>
      </c>
      <c r="G16" s="5">
        <f>E16*9.26</f>
        <v>0.14816</v>
      </c>
    </row>
    <row r="17">
      <c r="A17" t="s">
        <v>61</v>
      </c>
      <c r="B17" t="s">
        <v>62</v>
      </c>
      <c r="C17" t="s">
        <v>60</v>
      </c>
      <c r="D17" s="10">
        <v>0.2</v>
      </c>
      <c r="E17" s="12">
        <f>D17*$B$2</f>
        <v>0.2</v>
      </c>
      <c r="F17" t="s">
        <v>38</v>
      </c>
      <c r="G17" s="5">
        <f>E17*4.18</f>
        <v>0.836</v>
      </c>
    </row>
    <row r="18">
      <c r="A18" t="s">
        <v>63</v>
      </c>
      <c r="B18" t="s">
        <v>64</v>
      </c>
      <c r="C18" t="s">
        <v>65</v>
      </c>
      <c r="D18" s="10">
        <v>0.16</v>
      </c>
      <c r="E18" s="12">
        <f>D18*$B$2</f>
        <v>0.16</v>
      </c>
      <c r="F18" t="s">
        <v>38</v>
      </c>
      <c r="G18" s="5">
        <f>E18*2.98</f>
        <v>0.4768</v>
      </c>
    </row>
    <row r="19">
      <c r="A19" t="s">
        <v>66</v>
      </c>
      <c r="B19" t="s">
        <v>67</v>
      </c>
      <c r="C19" t="s">
        <v>68</v>
      </c>
      <c r="D19" s="10">
        <v>1.2</v>
      </c>
      <c r="E19" s="12">
        <f>D19*$B$2</f>
        <v>1.2</v>
      </c>
      <c r="F19" t="s">
        <v>38</v>
      </c>
      <c r="G19" s="5">
        <f>E19*8.19</f>
        <v>9.828</v>
      </c>
    </row>
    <row r="20">
      <c r="A20" t="s">
        <v>69</v>
      </c>
      <c r="B20" t="s">
        <v>70</v>
      </c>
      <c r="C20" t="s">
        <v>71</v>
      </c>
      <c r="D20" s="10">
        <v>0.24</v>
      </c>
      <c r="E20" s="12">
        <f>D20*$B$2</f>
        <v>0.24</v>
      </c>
      <c r="F20" t="s">
        <v>38</v>
      </c>
      <c r="G20" s="5">
        <f>E20*3.93</f>
        <v>0.9432</v>
      </c>
    </row>
    <row r="21">
      <c r="A21"/>
      <c r="B21"/>
      <c r="C21"/>
      <c r="D21"/>
      <c r="E21"/>
      <c r="F21" t="s" s="4">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2">
        <v>8</v>
      </c>
      <c r="E2" t="s">
        <v>24</v>
      </c>
      <c r="F2" t="s">
        <v>78</v>
      </c>
    </row>
    <row r="3">
      <c r="A3">
        <v>1</v>
      </c>
      <c r="B3" t="s">
        <v>79</v>
      </c>
      <c r="C3" t="s">
        <v>80</v>
      </c>
      <c r="D3" s="12">
        <v>1.2</v>
      </c>
      <c r="E3" t="s">
        <v>38</v>
      </c>
      <c r="F3" t="s">
        <v>68</v>
      </c>
    </row>
    <row r="4">
      <c r="A4">
        <v>1</v>
      </c>
      <c r="B4" t="s">
        <v>81</v>
      </c>
      <c r="C4" t="s">
        <v>80</v>
      </c>
      <c r="D4" s="12">
        <v>0.24</v>
      </c>
      <c r="E4" t="s">
        <v>38</v>
      </c>
      <c r="F4" t="s">
        <v>71</v>
      </c>
    </row>
    <row r="5">
      <c r="A5">
        <v>1</v>
      </c>
      <c r="B5" t="s">
        <v>82</v>
      </c>
      <c r="C5" t="s">
        <v>80</v>
      </c>
      <c r="D5" s="12">
        <v>0.32</v>
      </c>
      <c r="E5" t="s">
        <v>38</v>
      </c>
      <c r="F5" t="s">
        <v>57</v>
      </c>
    </row>
    <row r="6">
      <c r="A6">
        <v>1</v>
      </c>
      <c r="B6" t="s">
        <v>83</v>
      </c>
      <c r="C6" t="s">
        <v>80</v>
      </c>
      <c r="D6" s="12">
        <v>0.2</v>
      </c>
      <c r="E6" t="s">
        <v>38</v>
      </c>
      <c r="F6" t="s">
        <v>60</v>
      </c>
    </row>
    <row r="7">
      <c r="A7">
        <v>1</v>
      </c>
      <c r="B7" t="s">
        <v>84</v>
      </c>
      <c r="C7" t="s">
        <v>80</v>
      </c>
      <c r="D7" s="12">
        <v>0.16</v>
      </c>
      <c r="E7" t="s">
        <v>38</v>
      </c>
      <c r="F7" t="s">
        <v>65</v>
      </c>
    </row>
    <row r="8">
      <c r="A8">
        <v>1</v>
      </c>
      <c r="B8" t="s">
        <v>85</v>
      </c>
      <c r="C8" t="s">
        <v>80</v>
      </c>
      <c r="D8" s="12">
        <v>0.016</v>
      </c>
      <c r="E8" t="s">
        <v>38</v>
      </c>
      <c r="F8" t="s">
        <v>60</v>
      </c>
    </row>
    <row r="9">
      <c r="A9">
        <v>1</v>
      </c>
      <c r="B9" t="s">
        <v>86</v>
      </c>
      <c r="C9" t="s">
        <v>80</v>
      </c>
      <c r="D9" s="12">
        <v>0.32</v>
      </c>
      <c r="E9" t="s">
        <v>38</v>
      </c>
      <c r="F9" t="s">
        <v>52</v>
      </c>
    </row>
    <row r="10">
      <c r="A10">
        <v>1</v>
      </c>
      <c r="B10" t="s">
        <v>87</v>
      </c>
      <c r="C10" t="s">
        <v>80</v>
      </c>
      <c r="D10" s="12">
        <v>0.24</v>
      </c>
      <c r="E10" t="s">
        <v>38</v>
      </c>
      <c r="F10" t="s">
        <v>52</v>
      </c>
    </row>
    <row r="11">
      <c r="A11">
        <v>1</v>
      </c>
      <c r="B11" t="s">
        <v>88</v>
      </c>
      <c r="C11" t="s">
        <v>77</v>
      </c>
      <c r="D11" s="12">
        <v>1.2</v>
      </c>
      <c r="E11" t="s">
        <v>34</v>
      </c>
      <c r="F11" t="s">
        <v>89</v>
      </c>
    </row>
    <row r="12">
      <c r="A12">
        <v>2</v>
      </c>
      <c r="B12" t="s">
        <v>90</v>
      </c>
      <c r="C12" t="s">
        <v>80</v>
      </c>
      <c r="D12" s="12">
        <v>1.176</v>
      </c>
      <c r="E12" t="s">
        <v>34</v>
      </c>
      <c r="F12" t="s">
        <v>33</v>
      </c>
    </row>
    <row r="13">
      <c r="A13">
        <v>2</v>
      </c>
      <c r="B13" t="s">
        <v>91</v>
      </c>
      <c r="C13" t="s">
        <v>80</v>
      </c>
      <c r="D13" s="12">
        <v>0.024</v>
      </c>
      <c r="E13" t="s">
        <v>38</v>
      </c>
      <c r="F13" t="s">
        <v>41</v>
      </c>
    </row>
    <row r="14">
      <c r="A14">
        <v>1</v>
      </c>
      <c r="B14" t="s">
        <v>92</v>
      </c>
      <c r="C14" t="s">
        <v>77</v>
      </c>
      <c r="D14" s="12">
        <v>0.4</v>
      </c>
      <c r="E14" t="s">
        <v>34</v>
      </c>
      <c r="F14" t="s">
        <v>89</v>
      </c>
    </row>
    <row r="15">
      <c r="A15">
        <v>2</v>
      </c>
      <c r="B15" t="s">
        <v>90</v>
      </c>
      <c r="C15" t="s">
        <v>80</v>
      </c>
      <c r="D15" s="12">
        <v>0.394</v>
      </c>
      <c r="E15" t="s">
        <v>34</v>
      </c>
      <c r="F15" t="s">
        <v>33</v>
      </c>
    </row>
    <row r="16">
      <c r="A16">
        <v>2</v>
      </c>
      <c r="B16" t="s">
        <v>93</v>
      </c>
      <c r="C16" t="s">
        <v>80</v>
      </c>
      <c r="D16" s="12">
        <v>0.006</v>
      </c>
      <c r="E16" t="s">
        <v>38</v>
      </c>
      <c r="F16" t="s">
        <v>41</v>
      </c>
    </row>
    <row r="17">
      <c r="A17">
        <v>1</v>
      </c>
      <c r="B17" t="s">
        <v>94</v>
      </c>
      <c r="C17" t="s">
        <v>80</v>
      </c>
      <c r="D17" s="12">
        <v>0.16</v>
      </c>
      <c r="E17" t="s">
        <v>34</v>
      </c>
      <c r="F17" t="s">
        <v>46</v>
      </c>
    </row>
    <row r="18">
      <c r="A18">
        <v>1</v>
      </c>
      <c r="B18" t="s">
        <v>95</v>
      </c>
      <c r="C18" t="s">
        <v>80</v>
      </c>
      <c r="D18" s="12">
        <v>0.08</v>
      </c>
      <c r="E18" t="s">
        <v>38</v>
      </c>
      <c r="F18" t="s">
        <v>49</v>
      </c>
    </row>
    <row r="19">
      <c r="A19">
        <v>1</v>
      </c>
      <c r="B19" t="s">
        <v>96</v>
      </c>
      <c r="C19" t="s">
        <v>80</v>
      </c>
      <c r="D19" s="12">
        <v>0.56</v>
      </c>
      <c r="E19" t="s">
        <v>38</v>
      </c>
      <c r="F1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97</v>
      </c>
      <c r="B1" t="s" s="2">
        <v>98</v>
      </c>
      <c r="C1" t="s" s="2">
        <v>99</v>
      </c>
      <c r="D1" t="s" s="2">
        <v>100</v>
      </c>
      <c r="E1" t="s" s="2">
        <v>101</v>
      </c>
      <c r="F1" t="s" s="2">
        <v>102</v>
      </c>
    </row>
    <row r="2">
      <c r="A2" t="s">
        <v>2</v>
      </c>
      <c r="B2">
        <v>1</v>
      </c>
      <c r="C2" t="s">
        <v>103</v>
      </c>
      <c r="D2" t="inlineStr" s="14">
        <is>
          <t>Mise en place du poste de travail - Verifier les DLC, peser les denrees, selectionner le materiel necessaire. Laver et desinfecter le materiel et le poste de travail.</t>
        </is>
      </c>
      <c r="E2" t="s" s="14"/>
      <c r="F2"/>
    </row>
    <row r="3">
      <c r="A3" t="s">
        <v>2</v>
      </c>
      <c r="B3">
        <v>2</v>
      </c>
      <c r="C3" t="s">
        <v>104</v>
      </c>
      <c r="D3" t="inlineStr" s="14">
        <is>
          <t>Preparations preliminaires - Deconditionner les poulets, couper les cuisses en deux au niveau de la jointure. Deconditionner les produits surgeles, reserver separement au froid. Laver et couper les tomates en quartiers. Laver et couper les citrons en quartiers. Realiser le bouillon de volaille et le fumet de poisson reconstitues, maintenir au chaud.</t>
        </is>
      </c>
      <c r="E3" t="s" s="14"/>
      <c r="F3"/>
    </row>
    <row r="4">
      <c r="A4" t="s">
        <v>2</v>
      </c>
      <c r="B4">
        <v>3</v>
      </c>
      <c r="C4" t="s">
        <v>105</v>
      </c>
      <c r="D4" t="inlineStr" s="14">
        <is>
          <t>Faire revenir les morceaux de poulet - A la margarine, faire revenir et colorer sur toutes les faces les morceaux de poulet, egoutter. Faire revenir a l huile les oignons emincees et les poivrons, laisser suer a couvert. Ajouter le riz, les petits pois, l ail hache, les morceaux de poulet, melanger. Mouiller avec le bouillon de volaille et le fumet. Porter a ebullition en ecumant, ajouter les quartiers de tomate. Couvrir, reduire et laisser cuire environ 35 a 40 min.</t>
        </is>
      </c>
      <c r="E4" t="s" s="14"/>
      <c r="F4" t="s">
        <v>106</v>
      </c>
    </row>
    <row r="5">
      <c r="A5" t="s">
        <v>2</v>
      </c>
      <c r="B5">
        <v>4</v>
      </c>
      <c r="C5" t="s">
        <v>107</v>
      </c>
      <c r="D5" t="s" s="14">
        <v>108</v>
      </c>
      <c r="E5" t="s" s="14"/>
      <c r="F5"/>
    </row>
    <row r="6">
      <c r="A6" t="s">
        <v>109</v>
      </c>
      <c r="B6">
        <v>1</v>
      </c>
      <c r="C6" t="s">
        <v>110</v>
      </c>
      <c r="D6" t="s" s="14">
        <v>111</v>
      </c>
      <c r="E6" t="s" s="14"/>
      <c r="F6"/>
    </row>
    <row r="7">
      <c r="A7" t="s">
        <v>112</v>
      </c>
      <c r="B7">
        <v>1</v>
      </c>
      <c r="C7" t="s">
        <v>110</v>
      </c>
      <c r="D7" t="s" s="14">
        <v>111</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113</v>
      </c>
      <c r="B1"/>
      <c r="C1"/>
      <c r="D1"/>
    </row>
    <row r="2">
      <c r="A2" t="str" s="15">
        <f>"00002544 · CUI.PLATS_COMPLETS · référence : "&amp;Besoins!B3&amp;" "&amp;Besoins!C3&amp;" · multiplicateur réglable sur la feuille ""Besoins"""</f>
        <v>00002544 · CUI.PLATS_COMPLETS · référence : 8 pc · multiplicateur réglable sur la feuille </v>
      </c>
      <c r="B2"/>
      <c r="C2"/>
      <c r="D2"/>
    </row>
    <row r="3">
      <c r="A3"/>
      <c r="B3"/>
      <c r="C3"/>
      <c r="D3"/>
    </row>
    <row r="4">
      <c r="A4" t="s" s="16">
        <v>114</v>
      </c>
      <c r="B4"/>
      <c r="C4"/>
      <c r="D4"/>
    </row>
    <row r="5">
      <c r="A5" t="s" s="17">
        <v>115</v>
      </c>
      <c r="B5" t="str" s="14">
        <f>"[METTRE EN PLACE] "&amp;Procedure!D2</f>
        <v>[METTRE EN PLACE] Mise en place du poste de travail - Verifier les DLC, peser les denrees, selectionner le materiel necessaire. Laver et desinfecter le materiel et le poste de travail.</v>
      </c>
      <c r="C5"/>
      <c r="D5"/>
    </row>
    <row r="6">
      <c r="A6" t="s" s="17">
        <v>116</v>
      </c>
      <c r="B6" t="str" s="14">
        <f>"[COUPER] "&amp;Procedure!D3</f>
        <v>[COUPER] Preparations preliminaires - Deconditionner les poulets, couper les cuisses en deux au niveau de la jointure. Deconditionner les produits surgeles, reserver separement au froid. Laver et couper les tomates en quartiers. Laver et couper les citrons en quartiers. Realiser le bouillon de volaille et le fumet de poisson reconstitues, maintenir au chaud.</v>
      </c>
      <c r="C6"/>
      <c r="D6"/>
    </row>
    <row r="7">
      <c r="A7" t="s" s="17">
        <v>117</v>
      </c>
      <c r="B7" t="str" s="14">
        <f>"[SAUTER] "&amp;Procedure!D4</f>
        <v>[SAUTER] Faire revenir les morceaux de poulet - A la margarine, faire revenir et colorer sur toutes les faces les morceaux de poulet, egoutter. Faire revenir a l huile les oignons emincees et les poivrons, laisser suer a couvert. Ajouter le riz, les petits pois, l ail hache, les morceaux de poulet, melanger. Mouiller avec le bouillon de volaille et le fumet. Porter a ebullition en ecumant, ajouter les quartiers de tomate. Couvrir, reduire et laisser cuire environ 35 a 40 min.</v>
      </c>
      <c r="C7"/>
      <c r="D7"/>
    </row>
    <row r="8">
      <c r="A8" t="s" s="17">
        <v>118</v>
      </c>
      <c r="B8" t="str" s="14">
        <f>"[DRESSER] "&amp;Procedure!D5</f>
        <v>[DRESSER] Dresser et servir - Servir la paella a l assiette, accompagnee d un quartier de citron. Servir 2 morceaux de poulet par portion.</v>
      </c>
      <c r="C8"/>
      <c r="D8"/>
    </row>
    <row r="9">
      <c r="A9"/>
      <c r="B9"/>
      <c r="C9"/>
      <c r="D9"/>
    </row>
    <row r="10">
      <c r="A10" t="s" s="16">
        <v>119</v>
      </c>
      <c r="B10"/>
      <c r="C10"/>
      <c r="D10"/>
    </row>
    <row r="11">
      <c r="A11" t="s" s="17">
        <v>115</v>
      </c>
      <c r="B11" t="str" s="14">
        <f>"[DISSOUDRE] "&amp;Procedure!D6</f>
        <v>[DISSOUDRE] Délayer la poudre dans l'eau froide en fouettant, puis porter à ébullition en remuant régulièrement.</v>
      </c>
      <c r="C11"/>
      <c r="D11"/>
    </row>
    <row r="12">
      <c r="A12"/>
      <c r="B12"/>
      <c r="C12"/>
      <c r="D12"/>
    </row>
    <row r="13">
      <c r="A13" t="s" s="16">
        <v>120</v>
      </c>
      <c r="B13"/>
      <c r="C13"/>
      <c r="D13"/>
    </row>
    <row r="14">
      <c r="A14" t="s" s="17">
        <v>115</v>
      </c>
      <c r="B14" t="str" s="14">
        <f>"[DISSOUDRE] "&amp;Procedure!D7</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2">
    <mergeCell ref="A1:D1"/>
    <mergeCell ref="A2:D2"/>
    <mergeCell ref="A4:D4"/>
    <mergeCell ref="B5:D5"/>
    <mergeCell ref="B6:D6"/>
    <mergeCell ref="B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2026-08-01T00:42:08Z</dcterms:created>
  <dc:title>Paella Mixta</dc:title>
  <dc:subject/>
  <dc:creator>CUIS.web</dc:creator>
  <cp:lastModifiedBy/>
  <cp:keywords/>
  <dc:description>Export automatique — moteur récursif d'origine : Bernard Vandendaele</dc:description>
  <cp:category/>
  <dc:language>en-US</dc:language>
  <dcterms:modified xsi:type="dcterms:W3CDTF">2026-08-01T00:42:08Z</dcterms:modified>
  <cp:revision>1</cp:revision>
</cp:coreProperties>
</file>