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<sst xmlns="http://schemas.openxmlformats.org/spreadsheetml/2006/main" count="112" uniqueCount="112">
  <si>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</si>
  <si>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</si>
  <si>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Ris de Veau Braisés à Brun et à Blanc</t>
  </si>
  <si>
    <t>Code</t>
  </si>
  <si>
    <t>00002524</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</si>
  <si>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</si>
  <si>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</si>
  <si>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</si>
  <si>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</si>
  <si>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</si>
  <si>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</si>
  <si>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</si>
  <si>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</si>
  <si>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</si>
  <si>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</si>
  <si>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</si>
  <si>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</si>
  <si>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</si>
  <si>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</si>
  <si>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</si>
  <si>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</si>
  <si>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</si>
  <si>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</si>
  <si>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</si>
  <si>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</si>
  <si>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</si>
  <si>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</si>
  <si>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</si>
  <si>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</si>
  <si>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</si>
  <si>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</si>
  <si>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</si>
  <si>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</si>
  <si>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</si>
  <si>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</si>
  <si>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</si>
  <si>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</si>
  <si>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</si>
  <si>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</si>
  <si>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</si>
  <si>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</si>
  <si>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</si>
  <si>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</si>
  <si>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</si>
  <si>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</si>
  <si>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</si>
  <si>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</si>
  <si>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</si>
  <si>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</si>
  <si>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</si>
  <si>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</si>
  <si>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</si>
  <si>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</si>
  <si>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</si>
  <si>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</si>
  <si>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</si>
  <si>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RNM27820123</t>
  </si>
  <si>
    <t>OIGNON jaune France cat.I 60-80mm</t>
  </si>
  <si>
    <t>Total</t>
  </si>
  <si>
    <t>Niveau</t>
  </si>
  <si>
    <t>Composant</t>
  </si>
  <si>
    <t>Type</t>
  </si>
  <si>
    <t>Quantité (pour 8 pc)</t>
  </si>
  <si>
    <t>recette</t>
  </si>
  <si>
    <t>Veau</t>
  </si>
  <si>
    <t xml:space="preserve">    ↳ Poitrine fumée n°1</t>
  </si>
  <si>
    <t>matiere</t>
  </si>
  <si>
    <t xml:space="preserve">    ↳ Beurre doux 82% MG plaquette</t>
  </si>
  <si>
    <t xml:space="preserve">    ↳ CAROTTE France extra colis 12kg</t>
  </si>
  <si>
    <t xml:space="preserve">    ↳ OIGNON jaune France cat.I 60-80mm</t>
  </si>
  <si>
    <t xml:space="preserve">    ↳ Bouquet garni sachet dose</t>
  </si>
  <si>
    <t xml:space="preserve">    ↳ Vin blanc sec de cuisson</t>
  </si>
  <si>
    <t xml:space="preserve">    ↳ Madère (cuisson sauce)</t>
  </si>
  <si>
    <t xml:space="preserve">    ↳ Fond brun de veau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</si>
  <si>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</si>
  <si>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</si>
  <si>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</si>
  <si>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</si>
  <si>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</si>
  <si>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</si>
  <si>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</si>
  <si>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</si>
  <si>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</si>
  <si>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</si>
  <si>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</si>
  <si>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</si>
  <si>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</si>
  <si>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</si>
  <si>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</si>
  <si>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</si>
  <si>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</si>
  <si>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</si>
  <si>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</si>
  <si>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</si>
  <si>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</si>
  <si>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</si>
  <si>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</si>
  <si>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DRESSER</t>
  </si>
  <si>
    <t>Fond brun de veau reconstitue (collectivite)</t>
  </si>
  <si>
    <t>DISSOUDRE</t>
  </si>
  <si>
    <t>Délayer la poudre dans l'eau froide en fouettant, puis porter à ébullition en remuant régulièrement.</t>
  </si>
  <si>
    <t>Fiche technique — Ris de Veau Braisés à Brun et à Blanc</t>
  </si>
  <si>
    <t>Ris de Veau Braisés à Brun et à Blanc  00002524</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</si>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</sst>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2.103361</v>
      </c>
    </row>
    <row r="12">
      <c r="A12" t="s" s="4">
        <v>16</v>
      </c>
      <c r="B12" s="5">
        <v>0.262920125</v>
      </c>
    </row>
    <row r="13">
      <c r="A13"/>
      <c r="B13"/>
    </row>
    <row r="14">
      <c r="A14" t="s" s="6">
        <v>17</v>
      </c>
      <c r="B14" t="s" s="6">
        <v>14</v>
      </c>
    </row>
    <row r="15">
      <c r="A15" t="s" s="6">
        <v>18</v>
      </c>
      <c r="B15" s="7">
        <v>2.103361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E7*5.5</f>
        <v>0.033</v>
      </c>
    </row>
    <row r="8">
      <c r="A8" t="s">
        <v>35</v>
      </c>
      <c r="B8" t="s">
        <v>36</v>
      </c>
      <c r="C8" t="s">
        <v>33</v>
      </c>
      <c r="D8" s="10">
        <v>0.013</v>
      </c>
      <c r="E8" s="12">
        <f>D8*$B$2</f>
        <v>0.013</v>
      </c>
      <c r="F8" t="s">
        <v>34</v>
      </c>
      <c r="G8" s="5">
        <f>E8*2.8</f>
        <v>0.0364</v>
      </c>
    </row>
    <row r="9">
      <c r="A9" t="s">
        <v>37</v>
      </c>
      <c r="B9" t="s">
        <v>38</v>
      </c>
      <c r="C9" t="s">
        <v>39</v>
      </c>
      <c r="D9" s="10">
        <v>0.019</v>
      </c>
      <c r="E9" s="12">
        <f>D9*$B$2</f>
        <v>0.019</v>
      </c>
      <c r="F9" t="s">
        <v>40</v>
      </c>
      <c r="G9" s="5">
        <f>E9*10.69</f>
        <v>0.20311</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40</v>
      </c>
      <c r="G13" s="5">
        <f>E13*5.2</f>
        <v>0.052</v>
      </c>
    </row>
    <row r="14">
      <c r="A14" t="s">
        <v>53</v>
      </c>
      <c r="B14" t="s">
        <v>54</v>
      </c>
      <c r="C14" t="s">
        <v>55</v>
      </c>
      <c r="D14" s="10">
        <v>0.019</v>
      </c>
      <c r="E14" s="12">
        <f>D14*$B$2</f>
        <v>0.019</v>
      </c>
      <c r="F14" t="s">
        <v>40</v>
      </c>
      <c r="G14" s="5">
        <f>E14*1.1</f>
        <v>0.0209</v>
      </c>
    </row>
    <row r="15">
      <c r="A15" t="s">
        <v>56</v>
      </c>
      <c r="B15" t="s">
        <v>57</v>
      </c>
      <c r="C15" t="s">
        <v>55</v>
      </c>
      <c r="D15" s="10">
        <v>0.019</v>
      </c>
      <c r="E15" s="12">
        <f>D15*$B$2</f>
        <v>0.019</v>
      </c>
      <c r="F15" t="s">
        <v>40</v>
      </c>
      <c r="G15" s="5">
        <f>E15*0.4</f>
        <v>0.0076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2">
        <v>8</v>
      </c>
      <c r="E2" t="s">
        <v>24</v>
      </c>
      <c r="F2" t="s">
        <v>64</v>
      </c>
    </row>
    <row r="3">
      <c r="A3">
        <v>1</v>
      </c>
      <c r="B3" t="s">
        <v>65</v>
      </c>
      <c r="C3" t="s">
        <v>66</v>
      </c>
      <c r="D3" s="12">
        <v>0.019</v>
      </c>
      <c r="E3" t="s">
        <v>40</v>
      </c>
      <c r="F3" t="s">
        <v>39</v>
      </c>
    </row>
    <row r="4">
      <c r="A4">
        <v>1</v>
      </c>
      <c r="B4" t="s">
        <v>67</v>
      </c>
      <c r="C4" t="s">
        <v>66</v>
      </c>
      <c r="D4" s="12">
        <v>0.01</v>
      </c>
      <c r="E4" t="s">
        <v>40</v>
      </c>
      <c r="F4" t="s">
        <v>52</v>
      </c>
    </row>
    <row r="5">
      <c r="A5">
        <v>1</v>
      </c>
      <c r="B5" t="s">
        <v>68</v>
      </c>
      <c r="C5" t="s">
        <v>66</v>
      </c>
      <c r="D5" s="12">
        <v>0.019</v>
      </c>
      <c r="E5" t="s">
        <v>40</v>
      </c>
      <c r="F5" t="s">
        <v>55</v>
      </c>
    </row>
    <row r="6">
      <c r="A6">
        <v>1</v>
      </c>
      <c r="B6" t="s">
        <v>69</v>
      </c>
      <c r="C6" t="s">
        <v>66</v>
      </c>
      <c r="D6" s="12">
        <v>0.019</v>
      </c>
      <c r="E6" t="s">
        <v>40</v>
      </c>
      <c r="F6" t="s">
        <v>55</v>
      </c>
    </row>
    <row r="7">
      <c r="A7">
        <v>1</v>
      </c>
      <c r="B7" t="s">
        <v>70</v>
      </c>
      <c r="C7" t="s">
        <v>66</v>
      </c>
      <c r="D7" s="12">
        <v>0.125</v>
      </c>
      <c r="E7" t="s">
        <v>24</v>
      </c>
      <c r="F7" t="s">
        <v>46</v>
      </c>
    </row>
    <row r="8">
      <c r="A8">
        <v>1</v>
      </c>
      <c r="B8" t="s">
        <v>71</v>
      </c>
      <c r="C8" t="s">
        <v>66</v>
      </c>
      <c r="D8" s="12">
        <v>0.013</v>
      </c>
      <c r="E8" t="s">
        <v>34</v>
      </c>
      <c r="F8" t="s">
        <v>33</v>
      </c>
    </row>
    <row r="9">
      <c r="A9">
        <v>1</v>
      </c>
      <c r="B9" t="s">
        <v>72</v>
      </c>
      <c r="C9" t="s">
        <v>66</v>
      </c>
      <c r="D9" s="12">
        <v>0.006</v>
      </c>
      <c r="E9" t="s">
        <v>34</v>
      </c>
      <c r="F9" t="s">
        <v>33</v>
      </c>
    </row>
    <row r="10">
      <c r="A10">
        <v>1</v>
      </c>
      <c r="B10" t="s">
        <v>73</v>
      </c>
      <c r="C10" t="s">
        <v>63</v>
      </c>
      <c r="D10" s="12">
        <v>0.12</v>
      </c>
      <c r="E10" t="s">
        <v>34</v>
      </c>
      <c r="F10" t="s">
        <v>74</v>
      </c>
    </row>
    <row r="11">
      <c r="A11">
        <v>2</v>
      </c>
      <c r="B11" t="s">
        <v>75</v>
      </c>
      <c r="C11" t="s">
        <v>66</v>
      </c>
      <c r="D11" s="12">
        <v>0.117</v>
      </c>
      <c r="E11" t="s">
        <v>34</v>
      </c>
      <c r="F11" t="s">
        <v>43</v>
      </c>
    </row>
    <row r="12">
      <c r="A12">
        <v>2</v>
      </c>
      <c r="B12" t="s">
        <v>76</v>
      </c>
      <c r="C12" t="s">
        <v>66</v>
      </c>
      <c r="D12" s="12">
        <v>0.003</v>
      </c>
      <c r="E12" t="s">
        <v>40</v>
      </c>
      <c r="F12"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inlineStr" s="14">
        <is>
          <t>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t>
        </is>
      </c>
      <c r="E3" t="s" s="14"/>
      <c r="F3" t="s">
        <v>87</v>
      </c>
    </row>
    <row r="4">
      <c r="A4" t="s">
        <v>2</v>
      </c>
      <c r="B4">
        <v>3</v>
      </c>
      <c r="C4" t="s">
        <v>88</v>
      </c>
      <c r="D4" t="s" s="14">
        <v>89</v>
      </c>
      <c r="E4" t="s" s="14"/>
      <c r="F4" t="s">
        <v>90</v>
      </c>
    </row>
    <row r="5">
      <c r="A5" t="s">
        <v>2</v>
      </c>
      <c r="B5">
        <v>4</v>
      </c>
      <c r="C5" t="s">
        <v>86</v>
      </c>
      <c r="D5" t="inlineStr" s="14">
        <is>
          <t>Préparer la garniture aromatique - 5 min • Eplucher, laver et émincer les carottes et les oignons. • Laver, équeuter le persil et confectionner un petit bouquet garni.</t>
        </is>
      </c>
      <c r="E5" t="s" s="14"/>
      <c r="F5" t="s">
        <v>90</v>
      </c>
    </row>
    <row r="6">
      <c r="A6" t="s">
        <v>2</v>
      </c>
      <c r="B6">
        <v>5</v>
      </c>
      <c r="C6" t="s">
        <v>91</v>
      </c>
      <c r="D6" t="s" s="14">
        <v>92</v>
      </c>
      <c r="E6" t="s" s="14"/>
      <c r="F6" t="s">
        <v>93</v>
      </c>
    </row>
    <row r="7">
      <c r="A7" t="s">
        <v>2</v>
      </c>
      <c r="B7">
        <v>6</v>
      </c>
      <c r="C7" t="s">
        <v>94</v>
      </c>
      <c r="D7" t="inlineStr" s="14">
        <is>
          <t>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t>
        </is>
      </c>
      <c r="E7" t="s" s="14"/>
      <c r="F7" t="s">
        <v>95</v>
      </c>
    </row>
    <row r="8">
      <c r="A8" t="s">
        <v>2</v>
      </c>
      <c r="B8">
        <v>7</v>
      </c>
      <c r="C8" t="s">
        <v>96</v>
      </c>
      <c r="D8" t="inlineStr" s="14">
        <is>
          <t>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t>
        </is>
      </c>
      <c r="E8" t="s" s="14"/>
      <c r="F8" t="s">
        <v>85</v>
      </c>
    </row>
    <row r="9">
      <c r="A9" t="s">
        <v>2</v>
      </c>
      <c r="B9">
        <v>8</v>
      </c>
      <c r="C9" t="s">
        <v>97</v>
      </c>
      <c r="D9" t="inlineStr" s="14">
        <is>
          <t>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t>
        </is>
      </c>
      <c r="E9" t="s" s="14"/>
      <c r="F9" t="s">
        <v>85</v>
      </c>
    </row>
    <row r="10">
      <c r="A10" t="s">
        <v>98</v>
      </c>
      <c r="B10">
        <v>1</v>
      </c>
      <c r="C10" t="s">
        <v>99</v>
      </c>
      <c r="D10" t="s" s="14">
        <v>100</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101</v>
      </c>
      <c r="B1"/>
      <c r="C1"/>
      <c r="D1"/>
    </row>
    <row r="2">
      <c r="A2" t="str" s="15">
        <f>"00002524 · CUI.PV.VEAU · référence : "&amp;Besoins!B3&amp;" "&amp;Besoins!C3&amp;" · multiplicateur réglable sur la feuille ""Besoins"""</f>
        <v>00002524 · CUI.PV.VEAU · référence : 8 pc · multiplicateur réglable sur la feuille </v>
      </c>
      <c r="B2"/>
      <c r="C2"/>
      <c r="D2"/>
    </row>
    <row r="3">
      <c r="A3"/>
      <c r="B3"/>
      <c r="C3"/>
      <c r="D3"/>
    </row>
    <row r="4">
      <c r="A4" t="s" s="16">
        <v>102</v>
      </c>
      <c r="B4"/>
      <c r="C4"/>
      <c r="D4"/>
    </row>
    <row r="5">
      <c r="A5" t="s" s="17">
        <v>103</v>
      </c>
      <c r="B5" t="str" s="14">
        <f>"[METTRE EN PLACE] "&amp;Procedure!D2</f>
        <v>[METTRE EN PLACE] Mettre en place le poste de travail - 5 min • Denrées, matériels de préparation, de cuisson et de dressage.</v>
      </c>
      <c r="C5"/>
      <c r="D5"/>
    </row>
    <row r="6">
      <c r="A6" t="s" s="17">
        <v>104</v>
      </c>
      <c r="B6" t="str" s="14">
        <f>"[PRÉPARER] "&amp;Procedure!D3</f>
        <v>[PRÉPARER] 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v>
      </c>
      <c r="C6"/>
      <c r="D6"/>
    </row>
    <row r="7">
      <c r="A7" t="s" s="17">
        <v>105</v>
      </c>
      <c r="B7" t="str" s="14">
        <f>"[DÉTAILLER] "&amp;Procedure!D4</f>
        <v>[DÉTAILLER] Détailler le lard gras en bâtonnets de 3 cm de long sur 3 cm de section - 5 min • Les raffermir dans de l'eau glacée.</v>
      </c>
      <c r="C7"/>
      <c r="D7"/>
    </row>
    <row r="8">
      <c r="A8" t="s" s="17">
        <v>106</v>
      </c>
      <c r="B8" t="str" s="14">
        <f>"[PRÉPARER] "&amp;Procedure!D5</f>
        <v>[PRÉPARER] Préparer la garniture aromatique - 5 min • Eplucher, laver et émincer les carottes et les oignons. • Laver, équeuter le persil et confectionner un petit bouquet garni.</v>
      </c>
      <c r="C8"/>
      <c r="D8"/>
    </row>
    <row r="9">
      <c r="A9" t="s" s="17">
        <v>107</v>
      </c>
      <c r="B9" t="str" s="14">
        <f>"[PIQUER] "&amp;Procedure!D6</f>
        <v>[PIQUER] Piquer les ris de veau - 30 min (voir p. 229 et 471) • Piquer légèrement en quinconce la surface des noix de ris de veau à l'aide d'une aiguille à piquer.</v>
      </c>
      <c r="C9"/>
      <c r="D9"/>
    </row>
    <row r="10">
      <c r="A10" t="s" s="17">
        <v>108</v>
      </c>
      <c r="B10" t="str" s="14">
        <f>"[MARQUER] "&amp;Procedure!D7</f>
        <v>[MARQUER] 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v>
      </c>
      <c r="C10"/>
      <c r="D10"/>
    </row>
    <row r="11">
      <c r="A11" t="s" s="17">
        <v>109</v>
      </c>
      <c r="B11" t="str" s="14">
        <f>"[TERMINER] "&amp;Procedure!D8</f>
        <v>[TERMINER] 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v>
      </c>
      <c r="C11"/>
      <c r="D11"/>
    </row>
    <row r="12">
      <c r="A12" t="s" s="17">
        <v>110</v>
      </c>
      <c r="B12" t="str" s="14">
        <f>"[DRESSER] "&amp;Procedure!D9</f>
        <v>[DRESSER] 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v>
      </c>
      <c r="C12"/>
      <c r="D12"/>
    </row>
    <row r="13">
      <c r="A13"/>
      <c r="B13"/>
      <c r="C13"/>
      <c r="D13"/>
    </row>
    <row r="14">
      <c r="A14" t="s" s="16">
        <v>111</v>
      </c>
      <c r="B14"/>
      <c r="C14"/>
      <c r="D14"/>
    </row>
    <row r="15">
      <c r="A15" t="s" s="17">
        <v>103</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2026-08-02T09:15:46Z</dcterms:created>
  <dc:title>Ris de Veau Braisés à Brun et à</dc:title>
  <dc:subject/>
  <dc:creator>CUIS.web</dc:creator>
  <cp:lastModifiedBy/>
  <cp:keywords/>
  <dc:description>Export automatique — moteur récursif d'origine : Bernard Vandendaele</dc:description>
  <cp:category/>
  <dc:language>en-US</dc:language>
  <dcterms:modified xsi:type="dcterms:W3CDTF">2026-08-02T09:15:46Z</dcterms:modified>
  <cp:revision>1</cp:revision>
</cp:coreProperties>
</file>