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<sst xmlns="http://schemas.openxmlformats.org/spreadsheetml/2006/main" count="88" uniqueCount="88">
  <si>
    <t>Fiche technique</t>
  </si>
  <si>
    <t>Nom</t>
  </si>
  <si>
    <t>Côtes d'Agneau Maréchale</t>
  </si>
  <si>
    <t>Code</t>
  </si>
  <si>
    <t>00002507</t>
  </si>
  <si>
    <t>Classe</t>
  </si>
  <si>
    <t>Agneau (CUI.PV.AGNEAU)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</si>
  <si>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</si>
  <si>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</si>
  <si>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</si>
  <si>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</si>
  <si>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</si>
  <si>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</si>
  <si>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</si>
  <si>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</si>
  <si>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</si>
  <si>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</si>
  <si>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</si>
  <si>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</si>
  <si>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</si>
  <si>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</si>
  <si>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</si>
  <si>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</si>
  <si>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</si>
  <si>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</si>
  <si>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</si>
  <si>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</si>
  <si>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</si>
  <si>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</si>
  <si>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</si>
  <si>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</si>
  <si>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</si>
  <si>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</si>
  <si>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</si>
  <si>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</si>
  <si>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</si>
  <si>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</si>
  <si>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</si>
  <si>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</si>
  <si>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</si>
  <si>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</si>
  <si>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</si>
  <si>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</si>
  <si>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</si>
  <si>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</si>
  <si>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RNM26560123</t>
  </si>
  <si>
    <t>POMME DE TERRE basique div.var.cons France lavée cat.I 40-70mm sac 10kg</t>
  </si>
  <si>
    <t>Total</t>
  </si>
  <si>
    <t>Niveau</t>
  </si>
  <si>
    <t>Composant</t>
  </si>
  <si>
    <t>Type</t>
  </si>
  <si>
    <t>Quantité (pour 8 pc)</t>
  </si>
  <si>
    <t>recette</t>
  </si>
  <si>
    <t>Agneau</t>
  </si>
  <si>
    <t xml:space="preserve">    ↳ Huile de tournesol raffinée vrac</t>
  </si>
  <si>
    <t>matiere</t>
  </si>
  <si>
    <t xml:space="preserve">    ↳ Beurre doux 82% MG plaquette</t>
  </si>
  <si>
    <t xml:space="preserve">    ↳ POMME DE TERRE basique div.var.cons France lavée cat.I 40-70mm sac 10kg</t>
  </si>
  <si>
    <t xml:space="preserve">    ↳ PERSIL frisé U.E. botte</t>
  </si>
  <si>
    <t xml:space="preserve">    ↳ CITRON Espagne cat.I 4(58-67mm)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</si>
  <si>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</si>
  <si>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</si>
  <si>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</si>
  <si>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</si>
  <si>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</si>
  <si>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</si>
  <si>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</si>
  <si>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</si>
  <si>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</si>
  <si>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VÉRIFIER</t>
  </si>
  <si>
    <t>20 min (repos)</t>
  </si>
  <si>
    <t>PRÉPARER</t>
  </si>
  <si>
    <t>25 min (prepa)</t>
  </si>
  <si>
    <t>CONFECTIONNER</t>
  </si>
  <si>
    <t>10 min (prepa)</t>
  </si>
  <si>
    <t>MARQUER</t>
  </si>
  <si>
    <t>20 min (cuisson)</t>
  </si>
  <si>
    <t>10 min (cuisson)</t>
  </si>
  <si>
    <t>DRESSER</t>
  </si>
  <si>
    <t>Fiche technique — Côtes d'Agneau Maréchale</t>
  </si>
  <si>
    <t>Côtes d'Agneau Maréchale  00002507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</si>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</sst>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0.232</v>
      </c>
    </row>
    <row r="12">
      <c r="A12" t="s" s="4">
        <v>16</v>
      </c>
      <c r="B12" s="5">
        <v>0.029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0.232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E7*1.05</f>
        <v>0.0105</v>
      </c>
    </row>
    <row r="8">
      <c r="A8" t="s">
        <v>35</v>
      </c>
      <c r="B8" t="s">
        <v>36</v>
      </c>
      <c r="C8" t="s">
        <v>37</v>
      </c>
      <c r="D8" s="10">
        <v>0.003</v>
      </c>
      <c r="E8" s="12">
        <f>D8*$B$2</f>
        <v>0.003</v>
      </c>
      <c r="F8" t="s">
        <v>38</v>
      </c>
      <c r="G8" s="5">
        <f>E8*5.2</f>
        <v>0.0156</v>
      </c>
    </row>
    <row r="9">
      <c r="A9" t="s">
        <v>39</v>
      </c>
      <c r="B9" t="s">
        <v>40</v>
      </c>
      <c r="C9" t="s">
        <v>41</v>
      </c>
      <c r="D9" s="10">
        <v>0.063</v>
      </c>
      <c r="E9" s="12">
        <f>D9*$B$2</f>
        <v>0.063</v>
      </c>
      <c r="F9" t="s">
        <v>38</v>
      </c>
      <c r="G9" s="5">
        <f>E9*1.8</f>
        <v>0.1134</v>
      </c>
    </row>
    <row r="10">
      <c r="A10" t="s">
        <v>42</v>
      </c>
      <c r="B10" t="s">
        <v>43</v>
      </c>
      <c r="C10" t="s">
        <v>41</v>
      </c>
      <c r="D10" s="10">
        <v>0.005</v>
      </c>
      <c r="E10" s="12">
        <f>D10*$B$2</f>
        <v>0.005</v>
      </c>
      <c r="F10" t="s">
        <v>44</v>
      </c>
      <c r="G10" s="5">
        <f>E10*4.5</f>
        <v>0.0225</v>
      </c>
    </row>
    <row r="11">
      <c r="A11" t="s">
        <v>45</v>
      </c>
      <c r="B11" t="s">
        <v>46</v>
      </c>
      <c r="C11" t="s">
        <v>41</v>
      </c>
      <c r="D11" s="10">
        <v>0.2</v>
      </c>
      <c r="E11" s="12">
        <f>D11*$B$2</f>
        <v>0.2</v>
      </c>
      <c r="F11" t="s">
        <v>38</v>
      </c>
      <c r="G11" s="5">
        <f>E11*0.35</f>
        <v>0.07</v>
      </c>
    </row>
    <row r="12">
      <c r="A12"/>
      <c r="B12"/>
      <c r="C12"/>
      <c r="D12"/>
      <c r="E12"/>
      <c r="F12" t="s" s="4">
        <v>47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8</v>
      </c>
      <c r="E2" t="s">
        <v>24</v>
      </c>
      <c r="F2" t="s">
        <v>53</v>
      </c>
    </row>
    <row r="3">
      <c r="A3">
        <v>1</v>
      </c>
      <c r="B3" t="s">
        <v>54</v>
      </c>
      <c r="C3" t="s">
        <v>55</v>
      </c>
      <c r="D3" s="12">
        <v>0.01</v>
      </c>
      <c r="E3" t="s">
        <v>34</v>
      </c>
      <c r="F3" t="s">
        <v>33</v>
      </c>
    </row>
    <row r="4">
      <c r="A4">
        <v>1</v>
      </c>
      <c r="B4" t="s">
        <v>56</v>
      </c>
      <c r="C4" t="s">
        <v>55</v>
      </c>
      <c r="D4" s="12">
        <v>0.003</v>
      </c>
      <c r="E4" t="s">
        <v>38</v>
      </c>
      <c r="F4" t="s">
        <v>37</v>
      </c>
    </row>
    <row r="5">
      <c r="A5">
        <v>1</v>
      </c>
      <c r="B5" t="s">
        <v>57</v>
      </c>
      <c r="C5" t="s">
        <v>55</v>
      </c>
      <c r="D5" s="12">
        <v>0.2</v>
      </c>
      <c r="E5" t="s">
        <v>38</v>
      </c>
      <c r="F5" t="s">
        <v>41</v>
      </c>
    </row>
    <row r="6">
      <c r="A6">
        <v>1</v>
      </c>
      <c r="B6" t="s">
        <v>58</v>
      </c>
      <c r="C6" t="s">
        <v>55</v>
      </c>
      <c r="D6" s="12">
        <v>0.005</v>
      </c>
      <c r="E6" t="s">
        <v>38</v>
      </c>
      <c r="F6" t="s">
        <v>41</v>
      </c>
    </row>
    <row r="7">
      <c r="A7">
        <v>1</v>
      </c>
      <c r="B7" t="s">
        <v>59</v>
      </c>
      <c r="C7" t="s">
        <v>55</v>
      </c>
      <c r="D7" s="12">
        <v>0.063</v>
      </c>
      <c r="E7" t="s">
        <v>24</v>
      </c>
      <c r="F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s" s="14">
        <v>67</v>
      </c>
      <c r="E2" t="s" s="14"/>
      <c r="F2" t="s">
        <v>68</v>
      </c>
    </row>
    <row r="3">
      <c r="A3" t="s">
        <v>2</v>
      </c>
      <c r="B3">
        <v>2</v>
      </c>
      <c r="C3" t="s">
        <v>69</v>
      </c>
      <c r="D3" t="inlineStr" s="14">
        <is>
          <t>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t>
        </is>
      </c>
      <c r="E3" t="s" s="14"/>
      <c r="F3" t="s">
        <v>70</v>
      </c>
    </row>
    <row r="4">
      <c r="A4" t="s">
        <v>2</v>
      </c>
      <c r="B4">
        <v>3</v>
      </c>
      <c r="C4" t="s">
        <v>71</v>
      </c>
      <c r="D4" t="inlineStr" s="14">
        <is>
          <t>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t>
        </is>
      </c>
      <c r="E4" t="s" s="14"/>
      <c r="F4" t="s">
        <v>72</v>
      </c>
    </row>
    <row r="5">
      <c r="A5" t="s">
        <v>2</v>
      </c>
      <c r="B5">
        <v>4</v>
      </c>
      <c r="C5" t="s">
        <v>73</v>
      </c>
      <c r="D5" t="inlineStr" s="14">
        <is>
          <t>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t>
        </is>
      </c>
      <c r="E5" t="s" s="14"/>
      <c r="F5" t="s">
        <v>74</v>
      </c>
    </row>
    <row r="6">
      <c r="A6" t="s">
        <v>2</v>
      </c>
      <c r="B6">
        <v>5</v>
      </c>
      <c r="C6" t="s">
        <v>75</v>
      </c>
      <c r="D6" t="inlineStr" s="14">
        <is>
          <t>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t>
        </is>
      </c>
      <c r="E6" t="s" s="14"/>
      <c r="F6" t="s">
        <v>76</v>
      </c>
    </row>
    <row r="7">
      <c r="A7" t="s">
        <v>2</v>
      </c>
      <c r="B7">
        <v>6</v>
      </c>
      <c r="C7" t="s">
        <v>75</v>
      </c>
      <c r="D7" t="inlineStr" s="14">
        <is>
          <t>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t>
        </is>
      </c>
      <c r="E7" t="s" s="14"/>
      <c r="F7" t="s">
        <v>77</v>
      </c>
    </row>
    <row r="8">
      <c r="A8" t="s">
        <v>2</v>
      </c>
      <c r="B8">
        <v>7</v>
      </c>
      <c r="C8" t="s">
        <v>78</v>
      </c>
      <c r="D8" t="inlineStr" s="14">
        <is>
          <t>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t>
        </is>
      </c>
      <c r="E8" t="s" s="14"/>
      <c r="F8" t="s">
        <v>68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79</v>
      </c>
      <c r="B1"/>
      <c r="C1"/>
      <c r="D1"/>
    </row>
    <row r="2">
      <c r="A2" t="str" s="15">
        <f>"00002507 · CUI.PV.AGNEAU · référence : "&amp;Besoins!B3&amp;" "&amp;Besoins!C3&amp;" · multiplicateur réglable sur la feuille ""Besoins"""</f>
        <v>00002507 · CUI.PV.AGNEAU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80</v>
      </c>
      <c r="B4"/>
      <c r="C4"/>
      <c r="D4"/>
    </row>
    <row r="5">
      <c r="A5" t="s" s="17">
        <v>81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82</v>
      </c>
      <c r="B6" t="str" s="14">
        <f>"[VÉRIFIER] "&amp;Procedure!D3</f>
        <v>[VÉRIFIER] Préparer la viande - 20 min (voir p. 215/216 et 222 à 226) • Vérifier et parer si nécessaire les petits médaillons de veau et de filet de bœuf. • Supprimer les os des vertèbres et «le nerf», dégraisser puis manchonner les côtes d'agneau. • Eliminer la peau et ouvrir les rognons du côté arrondi. • Eliminer le bassinet (parties blanchâtres) et maintenir les rognons ouverts à l'aide d'une brochette. • Piquer délicatement les chipolatas à l'aide d'une fourchette. • Réserver l'ensemble des viandes en enceinte réfrigérée.</v>
      </c>
      <c r="C6"/>
      <c r="D6"/>
    </row>
    <row r="7">
      <c r="A7" t="s" s="17">
        <v>83</v>
      </c>
      <c r="B7" t="str" s="14">
        <f>"[PRÉPARER] "&amp;Procedure!D4</f>
        <v>[PRÉPARER] Préparer les garnitures - 25 min • Eplucher, laver et tailler les pommes pailleà l'aide d'une mandoline. • Laver et éliminer le pédoncule des tomates. • Les huiler et les réserver sur une petite plaque. • Eplucher, laver et supprimer les pieds des champignons. • Huiler les têtes et les réserver avec les tomates. • Laver, trier, équeuter le cresson et le réserver au frais dans une plaque avec un peu d'eau.</v>
      </c>
      <c r="C7"/>
      <c r="D7"/>
    </row>
    <row r="8">
      <c r="A8" t="s" s="17">
        <v>84</v>
      </c>
      <c r="B8" t="str" s="14">
        <f>"[CONFECTIONNER] "&amp;Procedure!D5</f>
        <v>[CONFECTIONNER] Confectionner le beurre Maître d'hôtel - 10 min • Laver, équeuter, essorer, concasser et hacher le persil. • Dans une petite calotte, mélanger le beurre en pommade, le persil haché et le jus d'un demi-citron. • Assaisonner et réserver le beurre Maître d'hôtel à la température ambiante.</v>
      </c>
      <c r="C8"/>
      <c r="D8"/>
    </row>
    <row r="9">
      <c r="A9" t="s" s="17">
        <v>85</v>
      </c>
      <c r="B9" t="str" s="14">
        <f>"[MARQUER] "&amp;Procedure!D6</f>
        <v>[MARQUER] Marquer les garnitures en cuisson - 20 min (voir p. 431 et 456/457) • Rincer et égoutter soigneusement les pommes paille. • Les frire par petites quantités dans un bain de friture à 170 °C. • Les égoutter soigneusement sur du papier absorbant. • Saler au sel fin et réserver au chaud les pommes paille sur une plaque à débarrasser. • Nettoyer, brosser et huiler le gril (si nécessaire). • Quadriller les têtes de champignons et les tomates. • Les saler, puis terminer leur cuisson au four durant quelques minutes.</v>
      </c>
      <c r="C9"/>
      <c r="D9"/>
    </row>
    <row r="10">
      <c r="A10" t="s" s="17">
        <v>86</v>
      </c>
      <c r="B10" t="str" s="14">
        <f>"[MARQUER] "&amp;Procedure!D7</f>
        <v>[MARQUER] Marquer les «mixed-grill» en cuisson - 10 min (voir p. 420 à 423) • Brosser et huiler le gril à nouveau. • Enduire très légèrement d'huile les différents éléments de base du «mixed-grill» et les quadriller sur les deux faces (commencer par les éléments nécessitant une cuisson plus longue : médaillons de veau, chipolatas, puis ajouter les côtes d'agneau, les filets de bœuf et les rognons, terminer par le bacon). • Assaisonner de sel fin et de poivre du moulin (sauf le bacon). • Réserver la viande au chaud sur une plaque munie d'une grille (ou d'une assiette retournée).</v>
      </c>
      <c r="C10"/>
      <c r="D10"/>
    </row>
    <row r="11">
      <c r="A11" t="s" s="17">
        <v>87</v>
      </c>
      <c r="B11" t="str" s="14">
        <f>"[DRESSER] "&amp;Procedure!D8</f>
        <v>[DRESSER] Dresser les «mixed-grill» - 5 min • Disposer les pommes paille «en buisson» au centre du plat. • Placer tout autour, et en les intercalant, les différents éléments du «mixed-grill». • Disposer harmonieusement les tomates grillées surmontées d'une tête de champignon grillée. • Lustrer au beurre clarifié. • Placer un bouquet de cresson à chaque extrémité du plat. • Dresser le beurre Maître d'hôtel en saucière. REMARQUE : Le beurre Maître d'hôtel peut être couché à l'aide d'une poche munie d'une douille à l'intérieur des rognons. Selon les établissements, un des éléments de base est parfois supprimé (petits médaillons de veau ou filets de bœuf). 816 9 5 FICHE N° Matériel de préparation : • 3 plaques à débarrasser • 1 bahut • 2 petites calottes • 1 planche à découper • 1 batte à côtelettes • 1 mandoline • 1 petite passoire • 1 petite grille ou assiettes de base Matériel de cuisson : • 1 gril • 1 friteuse (papier absorbant) • 2 petites plaques à rôtir Matériel de dressage : • plats longs plats • saucières • dessous de saucières • papier gaufré PLATS SIMILAIRES Brochettes d'agneau grillées, sauce paloise • Réaliser les brochettes en intercalant entre chaque morceau de gigot un petit morceau de poitrine fumée, des rectangles d'oignons et de poivrons sautés au préalable. • Servir avec une sauce paloise (sauce béarnaise où l'estragon est remplacé par de la menthe). Lamb-chops grillés aux herbes, beurre marseillais • Tranches de selle anglaise d'agneau grillées, saupoudrées d'herbes de Provence. • Servir à part un beurre Maître d'hôtel additionné de fondue de tomates très réduite et aillée. • Garnir de tomates provençales et de pommes copeaux. Mixed-grill en brochette</v>
      </c>
      <c r="C11"/>
      <c r="D11"/>
    </row>
    <row r="12">
      <c r="A12"/>
      <c r="B12"/>
      <c r="C12"/>
      <c r="D12"/>
    </row>
    <row r="13">
      <c r="A13" t="s" s="18">
        <v>21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2026-08-02T13:57:16Z</dcterms:created>
  <dc:title>Côtes d'Agneau Maréchale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2026-08-02T13:57:16Z</dcterms:modified>
  <cp:revision>1</cp:revision>
</cp:coreProperties>
</file>