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<sst xmlns="http://schemas.openxmlformats.org/spreadsheetml/2006/main" count="121" uniqueCount="121">
  <si>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</si>
  <si>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</si>
  <si>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Médaillons de Veau Duroc</t>
  </si>
  <si>
    <t>Code</t>
  </si>
  <si>
    <t>00002503</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</si>
  <si>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</si>
  <si>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</si>
  <si>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</si>
  <si>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</si>
  <si>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</si>
  <si>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</si>
  <si>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</si>
  <si>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</si>
  <si>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</si>
  <si>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</si>
  <si>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</si>
  <si>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</si>
  <si>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</si>
  <si>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</si>
  <si>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</si>
  <si>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</si>
  <si>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</si>
  <si>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</si>
  <si>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</si>
  <si>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</si>
  <si>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</si>
  <si>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</si>
  <si>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</si>
  <si>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</si>
  <si>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</si>
  <si>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</si>
  <si>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</si>
  <si>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</si>
  <si>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</si>
  <si>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</si>
  <si>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</si>
  <si>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</si>
  <si>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</si>
  <si>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</si>
  <si>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</si>
  <si>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</si>
  <si>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HER-BOUQUET-G</t>
  </si>
  <si>
    <t>Bouquet garni sachet dose</t>
  </si>
  <si>
    <t>Herbes aromatiques séchées</t>
  </si>
  <si>
    <t>kg</t>
  </si>
  <si>
    <t>FAR-T55</t>
  </si>
  <si>
    <t>Farine de blé T55</t>
  </si>
  <si>
    <t>Farines de blé</t>
  </si>
  <si>
    <t>KNORR-FBLIE-STD</t>
  </si>
  <si>
    <t>Fonds Brun Lié (Knorr Professional)</t>
  </si>
  <si>
    <t>Fonds déshydratés et poudres</t>
  </si>
  <si>
    <t>BEU-DOUX</t>
  </si>
  <si>
    <t>Beurre doux 82% MG plaquette</t>
  </si>
  <si>
    <t>Beurres et margarines</t>
  </si>
  <si>
    <t>RNM23500123</t>
  </si>
  <si>
    <t>CHAMPIGNON DE PARIS Pologne pied coupé cat.I plateau</t>
  </si>
  <si>
    <t>Légumes</t>
  </si>
  <si>
    <t>RNM0440123</t>
  </si>
  <si>
    <t>ÉCHALOTE France cat.I</t>
  </si>
  <si>
    <t>RNM9360123</t>
  </si>
  <si>
    <t>TOMATE ronde Maroc cat.I 67-82mm</t>
  </si>
  <si>
    <t>Total</t>
  </si>
  <si>
    <t>Niveau</t>
  </si>
  <si>
    <t>Composant</t>
  </si>
  <si>
    <t>Type</t>
  </si>
  <si>
    <t>Quantité (pour 8 pc)</t>
  </si>
  <si>
    <t>recette</t>
  </si>
  <si>
    <t>Veau</t>
  </si>
  <si>
    <t xml:space="preserve">    ↳ Farine de blé T55</t>
  </si>
  <si>
    <t>matiere</t>
  </si>
  <si>
    <t xml:space="preserve">    ↳ Beurre doux 82% MG plaquette</t>
  </si>
  <si>
    <t xml:space="preserve">    ↳ ÉCHALOTE France cat.I</t>
  </si>
  <si>
    <t xml:space="preserve">    ↳ CHAMPIGNON DE PARIS Pologne pied coupé cat.I plateau</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</si>
  <si>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</si>
  <si>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</si>
  <si>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</si>
  <si>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</si>
  <si>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</si>
  <si>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</si>
  <si>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TOMATE ronde Maroc cat.I 67-82mm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</si>
  <si>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</si>
  <si>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</si>
  <si>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</si>
  <si>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</si>
  <si>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</si>
  <si>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</si>
  <si>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</si>
  <si>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</si>
  <si>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</si>
  <si>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</si>
  <si>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</si>
  <si>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</si>
  <si>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</si>
  <si>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</si>
  <si>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</si>
  <si>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 (voir p. 320)</t>
  </si>
  <si>
    <t>10 min (cuisson)</t>
  </si>
  <si>
    <t>9 min (repos)</t>
  </si>
  <si>
    <t>ÉMINCER</t>
  </si>
  <si>
    <t>Laver soigneusement et émincer les champignons - 5 min</t>
  </si>
  <si>
    <t>5 min (prepa)</t>
  </si>
  <si>
    <t>DÉGRAISSER</t>
  </si>
  <si>
    <t>10 min (prepa)</t>
  </si>
  <si>
    <t>EFFEUILLER</t>
  </si>
  <si>
    <t>Préparer les herbes - 5 min • Effeuiller et hacher le cerfeuil et l'estragon.</t>
  </si>
  <si>
    <t>DRESSER</t>
  </si>
  <si>
    <t>Fond brun de veau reconstitue (collectivite)</t>
  </si>
  <si>
    <t>DISSOUDRE</t>
  </si>
  <si>
    <t>Délayer la poudre dans l'eau froide en fouettant, puis porter à ébullition en remuant régulièrement.</t>
  </si>
  <si>
    <t>Fiche technique — Médaillons de Veau Duroc</t>
  </si>
  <si>
    <t>Médaillons de Veau Duroc  00002503</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</si>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</sst>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2.397817</v>
      </c>
    </row>
    <row r="12">
      <c r="A12" t="s" s="4">
        <v>16</v>
      </c>
      <c r="B12" s="5">
        <v>0.299727125</v>
      </c>
    </row>
    <row r="13">
      <c r="A13"/>
      <c r="B13"/>
    </row>
    <row r="14">
      <c r="A14" t="s" s="6">
        <v>17</v>
      </c>
      <c r="B14" t="s" s="6">
        <v>14</v>
      </c>
    </row>
    <row r="15">
      <c r="A15" t="s" s="6">
        <v>18</v>
      </c>
      <c r="B15" s="7">
        <v>2.397817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0.125</v>
      </c>
      <c r="E10" s="12">
        <f>D10*$B$2</f>
        <v>0.125</v>
      </c>
      <c r="F10" t="s">
        <v>44</v>
      </c>
      <c r="G10" s="5">
        <f>E10*14</f>
        <v>1.75</v>
      </c>
    </row>
    <row r="11">
      <c r="A11" t="s">
        <v>45</v>
      </c>
      <c r="B11" t="s">
        <v>46</v>
      </c>
      <c r="C11" t="s">
        <v>47</v>
      </c>
      <c r="D11" s="10">
        <v>0.01</v>
      </c>
      <c r="E11" s="12">
        <f>D11*$B$2</f>
        <v>0.01</v>
      </c>
      <c r="F11" t="s">
        <v>44</v>
      </c>
      <c r="G11" s="5">
        <f>E11*0.56</f>
        <v>0.0056</v>
      </c>
    </row>
    <row r="12">
      <c r="A12" t="s">
        <v>48</v>
      </c>
      <c r="B12" t="s">
        <v>49</v>
      </c>
      <c r="C12" t="s">
        <v>50</v>
      </c>
      <c r="D12" s="10">
        <v>0.001</v>
      </c>
      <c r="E12" s="12">
        <f>D12*$B$2</f>
        <v>0.001</v>
      </c>
      <c r="F12" t="s">
        <v>44</v>
      </c>
      <c r="G12" s="5">
        <f>E12*0</f>
        <v>0</v>
      </c>
    </row>
    <row r="13">
      <c r="A13" t="s">
        <v>51</v>
      </c>
      <c r="B13" t="s">
        <v>52</v>
      </c>
      <c r="C13" t="s">
        <v>53</v>
      </c>
      <c r="D13" s="10">
        <v>0.01</v>
      </c>
      <c r="E13" s="12">
        <f>D13*$B$2</f>
        <v>0.01</v>
      </c>
      <c r="F13" t="s">
        <v>44</v>
      </c>
      <c r="G13" s="5">
        <f>E13*5.2</f>
        <v>0.052</v>
      </c>
    </row>
    <row r="14">
      <c r="A14" t="s">
        <v>54</v>
      </c>
      <c r="B14" t="s">
        <v>55</v>
      </c>
      <c r="C14" t="s">
        <v>56</v>
      </c>
      <c r="D14" s="10">
        <v>0.031</v>
      </c>
      <c r="E14" s="12">
        <f>D14*$B$2</f>
        <v>0.031</v>
      </c>
      <c r="F14" t="s">
        <v>44</v>
      </c>
      <c r="G14" s="5">
        <f>E14*3.2</f>
        <v>0.0992</v>
      </c>
    </row>
    <row r="15">
      <c r="A15" t="s">
        <v>57</v>
      </c>
      <c r="B15" t="s">
        <v>58</v>
      </c>
      <c r="C15" t="s">
        <v>56</v>
      </c>
      <c r="D15" s="10">
        <v>0.005</v>
      </c>
      <c r="E15" s="12">
        <f>D15*$B$2</f>
        <v>0.005</v>
      </c>
      <c r="F15" t="s">
        <v>44</v>
      </c>
      <c r="G15" s="5">
        <f>E15*1.3</f>
        <v>0.0065</v>
      </c>
    </row>
    <row r="16">
      <c r="A16" t="s">
        <v>59</v>
      </c>
      <c r="B16" t="s">
        <v>60</v>
      </c>
      <c r="C16" t="s">
        <v>56</v>
      </c>
      <c r="D16" s="10">
        <v>0.1</v>
      </c>
      <c r="E16" s="12">
        <f>D16*$B$2</f>
        <v>0.1</v>
      </c>
      <c r="F16" t="s">
        <v>44</v>
      </c>
      <c r="G16" s="5">
        <f>E16*2.8</f>
        <v>0.28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0.01</v>
      </c>
      <c r="E3" t="s">
        <v>44</v>
      </c>
      <c r="F3" t="s">
        <v>47</v>
      </c>
    </row>
    <row r="4">
      <c r="A4">
        <v>1</v>
      </c>
      <c r="B4" t="s">
        <v>70</v>
      </c>
      <c r="C4" t="s">
        <v>69</v>
      </c>
      <c r="D4" s="12">
        <v>0.01</v>
      </c>
      <c r="E4" t="s">
        <v>44</v>
      </c>
      <c r="F4" t="s">
        <v>53</v>
      </c>
    </row>
    <row r="5">
      <c r="A5">
        <v>1</v>
      </c>
      <c r="B5" t="s">
        <v>71</v>
      </c>
      <c r="C5" t="s">
        <v>69</v>
      </c>
      <c r="D5" s="12">
        <v>0.005</v>
      </c>
      <c r="E5" t="s">
        <v>44</v>
      </c>
      <c r="F5" t="s">
        <v>56</v>
      </c>
    </row>
    <row r="6">
      <c r="A6">
        <v>1</v>
      </c>
      <c r="B6" t="s">
        <v>72</v>
      </c>
      <c r="C6" t="s">
        <v>69</v>
      </c>
      <c r="D6" s="12">
        <v>0.031</v>
      </c>
      <c r="E6" t="s">
        <v>44</v>
      </c>
      <c r="F6" t="s">
        <v>56</v>
      </c>
    </row>
    <row r="7">
      <c r="A7">
        <v>1</v>
      </c>
      <c r="B7" t="s">
        <v>73</v>
      </c>
      <c r="C7" t="s">
        <v>69</v>
      </c>
      <c r="D7" s="12">
        <v>0.006</v>
      </c>
      <c r="E7" t="s">
        <v>34</v>
      </c>
      <c r="F7" t="s">
        <v>33</v>
      </c>
    </row>
    <row r="8">
      <c r="A8">
        <v>1</v>
      </c>
      <c r="B8" t="s">
        <v>74</v>
      </c>
      <c r="C8" t="s">
        <v>69</v>
      </c>
      <c r="D8" s="12">
        <v>0.013</v>
      </c>
      <c r="E8" t="s">
        <v>34</v>
      </c>
      <c r="F8" t="s">
        <v>37</v>
      </c>
    </row>
    <row r="9">
      <c r="A9">
        <v>1</v>
      </c>
      <c r="B9" t="s">
        <v>75</v>
      </c>
      <c r="C9" t="s">
        <v>66</v>
      </c>
      <c r="D9" s="12">
        <v>0.04</v>
      </c>
      <c r="E9" t="s">
        <v>34</v>
      </c>
      <c r="F9" t="s">
        <v>76</v>
      </c>
    </row>
    <row r="10">
      <c r="A10">
        <v>2</v>
      </c>
      <c r="B10" t="s">
        <v>77</v>
      </c>
      <c r="C10" t="s">
        <v>69</v>
      </c>
      <c r="D10" s="12">
        <v>0.039</v>
      </c>
      <c r="E10" t="s">
        <v>34</v>
      </c>
      <c r="F10" t="s">
        <v>40</v>
      </c>
    </row>
    <row r="11">
      <c r="A11">
        <v>2</v>
      </c>
      <c r="B11" t="s">
        <v>78</v>
      </c>
      <c r="C11" t="s">
        <v>69</v>
      </c>
      <c r="D11" s="12">
        <v>0.001</v>
      </c>
      <c r="E11" t="s">
        <v>44</v>
      </c>
      <c r="F11" t="s">
        <v>50</v>
      </c>
    </row>
    <row r="12">
      <c r="A12">
        <v>1</v>
      </c>
      <c r="B12" t="s">
        <v>79</v>
      </c>
      <c r="C12" t="s">
        <v>69</v>
      </c>
      <c r="D12" s="12">
        <v>0.1</v>
      </c>
      <c r="E12" t="s">
        <v>44</v>
      </c>
      <c r="F12" t="s">
        <v>56</v>
      </c>
    </row>
    <row r="13">
      <c r="A13">
        <v>1</v>
      </c>
      <c r="B13" t="s">
        <v>80</v>
      </c>
      <c r="C13" t="s">
        <v>69</v>
      </c>
      <c r="D13" s="12">
        <v>0.125</v>
      </c>
      <c r="E13" t="s">
        <v>24</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la viande - 10 min (voir p. 225/226) • Régulariser l'épaisseur des médaillons à l'aide d'une batte à côtelettes. • Les ficeler pour leur donner une forme bien ronde, puis les réserver en enceinte réfrigérée.</t>
        </is>
      </c>
      <c r="E3" t="s" s="14"/>
      <c r="F3" t="s">
        <v>91</v>
      </c>
    </row>
    <row r="4">
      <c r="A4" t="s">
        <v>2</v>
      </c>
      <c r="B4">
        <v>3</v>
      </c>
      <c r="C4" t="s">
        <v>92</v>
      </c>
      <c r="D4" t="inlineStr" s="14">
        <is>
          <t>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E4" t="s" s="14"/>
      <c r="F4" t="s">
        <v>93</v>
      </c>
    </row>
    <row r="5">
      <c r="A5" t="s">
        <v>2</v>
      </c>
      <c r="B5">
        <v>4</v>
      </c>
      <c r="C5" t="s">
        <v>94</v>
      </c>
      <c r="D5" t="s" s="14">
        <v>95</v>
      </c>
      <c r="E5" t="s" s="14"/>
      <c r="F5" t="s">
        <v>96</v>
      </c>
    </row>
    <row r="6">
      <c r="A6" t="s">
        <v>2</v>
      </c>
      <c r="B6">
        <v>5</v>
      </c>
      <c r="C6" t="s">
        <v>94</v>
      </c>
      <c r="D6" t="inlineStr" s="14">
        <is>
          <t>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E6" t="s" s="14"/>
      <c r="F6" t="s">
        <v>97</v>
      </c>
    </row>
    <row r="7">
      <c r="A7" t="s">
        <v>2</v>
      </c>
      <c r="B7">
        <v>6</v>
      </c>
      <c r="C7" t="s">
        <v>98</v>
      </c>
      <c r="D7" t="s" s="14">
        <v>99</v>
      </c>
      <c r="E7" t="s" s="14"/>
      <c r="F7" t="s">
        <v>100</v>
      </c>
    </row>
    <row r="8">
      <c r="A8" t="s">
        <v>2</v>
      </c>
      <c r="B8">
        <v>7</v>
      </c>
      <c r="C8" t="s">
        <v>101</v>
      </c>
      <c r="D8" t="inlineStr" s="14">
        <is>
          <t>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E8" t="s" s="14"/>
      <c r="F8" t="s">
        <v>102</v>
      </c>
    </row>
    <row r="9">
      <c r="A9" t="s">
        <v>2</v>
      </c>
      <c r="B9">
        <v>8</v>
      </c>
      <c r="C9" t="s">
        <v>103</v>
      </c>
      <c r="D9" t="s" s="14">
        <v>104</v>
      </c>
      <c r="E9" t="s" s="14"/>
      <c r="F9" t="s">
        <v>100</v>
      </c>
    </row>
    <row r="10">
      <c r="A10" t="s">
        <v>2</v>
      </c>
      <c r="B10">
        <v>9</v>
      </c>
      <c r="C10" t="s">
        <v>105</v>
      </c>
      <c r="D10" t="inlineStr" s="14">
        <is>
          <t>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E10" t="s" s="14"/>
      <c r="F10" t="s">
        <v>89</v>
      </c>
    </row>
    <row r="11">
      <c r="A11" t="s">
        <v>106</v>
      </c>
      <c r="B11">
        <v>1</v>
      </c>
      <c r="C11" t="s">
        <v>107</v>
      </c>
      <c r="D11" t="s" s="14">
        <v>108</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109</v>
      </c>
      <c r="B1"/>
      <c r="C1"/>
      <c r="D1"/>
    </row>
    <row r="2">
      <c r="A2" t="str" s="15">
        <f>"00002503 · CUI.PV.VEAU · référence : "&amp;Besoins!B3&amp;" "&amp;Besoins!C3&amp;" · multiplicateur réglable sur la feuille ""Besoins"""</f>
        <v>00002503 · CUI.PV.VEAU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"[ÉPAISSIR] "&amp;Procedure!D3</f>
        <v>[ÉPAISSIR] Préparer la viande - 10 min (voir p. 225/226) • Régulariser l'épaisseur des médaillons à l'aide d'une batte à côtelettes. • Les ficeler pour leur donner une forme bien ronde, puis les réserver en enceinte réfrigérée.</v>
      </c>
      <c r="C6"/>
      <c r="D6"/>
    </row>
    <row r="7">
      <c r="A7" t="s" s="17">
        <v>113</v>
      </c>
      <c r="B7" t="str" s="14">
        <f>"[LAVER] "&amp;Procedure!D4</f>
        <v>[LAVER] 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v>
      </c>
      <c r="C7"/>
      <c r="D7"/>
    </row>
    <row r="8">
      <c r="A8" t="s" s="17">
        <v>114</v>
      </c>
      <c r="B8" t="str" s="14">
        <f>"[MARQUER] "&amp;Procedure!D5</f>
        <v>[MARQUER] Marquer la fondue de tomates en cuisson - 10 min (voir p. 320)</v>
      </c>
      <c r="C8"/>
      <c r="D8"/>
    </row>
    <row r="9">
      <c r="A9" t="s" s="17">
        <v>115</v>
      </c>
      <c r="B9" t="str" s="14">
        <f>"[MARQUER] "&amp;Procedure!D6</f>
        <v>[MARQUER] 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v>
      </c>
      <c r="C9"/>
      <c r="D9"/>
    </row>
    <row r="10">
      <c r="A10" t="s" s="17">
        <v>116</v>
      </c>
      <c r="B10" t="str" s="14">
        <f>"[ÉMINCER] "&amp;Procedure!D7</f>
        <v>[ÉMINCER] Laver soigneusement et émincer les champignons - 5 min</v>
      </c>
      <c r="C10"/>
      <c r="D10"/>
    </row>
    <row r="11">
      <c r="A11" t="s" s="17">
        <v>117</v>
      </c>
      <c r="B11" t="str" s="14">
        <f>"[DÉGRAISSER] "&amp;Procedure!D8</f>
        <v>[DÉGRAISSER] 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v>
      </c>
      <c r="C11"/>
      <c r="D11"/>
    </row>
    <row r="12">
      <c r="A12" t="s" s="17">
        <v>118</v>
      </c>
      <c r="B12" t="str" s="14">
        <f>"[EFFEUILLER] "&amp;Procedure!D9</f>
        <v>[EFFEUILLER] Préparer les herbes - 5 min • Effeuiller et hacher le cerfeuil et l'estragon.</v>
      </c>
      <c r="C12"/>
      <c r="D12"/>
    </row>
    <row r="13">
      <c r="A13" t="s" s="17">
        <v>119</v>
      </c>
      <c r="B13" t="str" s="14">
        <f>"[DRESSER] "&amp;Procedure!D10</f>
        <v>[DRESSER] 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v>
      </c>
      <c r="C13"/>
      <c r="D13"/>
    </row>
    <row r="14">
      <c r="A14"/>
      <c r="B14"/>
      <c r="C14"/>
      <c r="D14"/>
    </row>
    <row r="15">
      <c r="A15" t="s" s="16">
        <v>120</v>
      </c>
      <c r="B15"/>
      <c r="C15"/>
      <c r="D15"/>
    </row>
    <row r="16">
      <c r="A16" t="s" s="17">
        <v>111</v>
      </c>
      <c r="B16" t="str" s="14">
        <f>"[DISSOUDRE] "&amp;Procedure!D11</f>
        <v>[DISSOUDRE] Délayer la poudre dans l'eau froide en fouettant, puis porter à ébullition en remuant régulièrement.</v>
      </c>
      <c r="C16"/>
      <c r="D16"/>
    </row>
    <row r="17">
      <c r="A17"/>
      <c r="B17"/>
      <c r="C17"/>
      <c r="D17"/>
    </row>
    <row r="18">
      <c r="A18" t="s" s="18">
        <v>21</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2026-08-03T05:28:08Z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2026-08-03T05:28:08Z</dcterms:modified>
  <cp:revision>1</cp:revision>
</cp:coreProperties>
</file>