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<sst xmlns="http://schemas.openxmlformats.org/spreadsheetml/2006/main" count="119" uniqueCount="119">
  <si>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</si>
  <si>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</si>
  <si>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Carré de Veau Poêlé Choisy</t>
  </si>
  <si>
    <t>Code</t>
  </si>
  <si>
    <t>00002498</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</si>
  <si>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</si>
  <si>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</si>
  <si>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</si>
  <si>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</si>
  <si>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</si>
  <si>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</si>
  <si>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</si>
  <si>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</si>
  <si>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</si>
  <si>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</si>
  <si>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</si>
  <si>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</si>
  <si>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</si>
  <si>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</si>
  <si>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</si>
  <si>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</si>
  <si>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</si>
  <si>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</si>
  <si>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</si>
  <si>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</si>
  <si>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</si>
  <si>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</si>
  <si>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</si>
  <si>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</si>
  <si>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</si>
  <si>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</si>
  <si>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</si>
  <si>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</si>
  <si>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</si>
  <si>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</si>
  <si>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</si>
  <si>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</si>
  <si>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</si>
  <si>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</si>
  <si>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</si>
  <si>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</si>
  <si>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</si>
  <si>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</si>
  <si>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</si>
  <si>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</si>
  <si>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</si>
  <si>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</si>
  <si>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</si>
  <si>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</si>
  <si>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</si>
  <si>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</si>
  <si>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</si>
  <si>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</si>
  <si>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</si>
  <si>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</si>
  <si>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</si>
  <si>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</si>
  <si>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</si>
  <si>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</si>
  <si>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</si>
  <si>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</si>
  <si>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</si>
  <si>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Niveau</t>
  </si>
  <si>
    <t>Composant</t>
  </si>
  <si>
    <t>Type</t>
  </si>
  <si>
    <t>Quantité (pour 8 pc)</t>
  </si>
  <si>
    <t>recette</t>
  </si>
  <si>
    <t>Veau</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</si>
  <si>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</si>
  <si>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</si>
  <si>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</si>
  <si>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</si>
  <si>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</si>
  <si>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</si>
  <si>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</si>
  <si>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</si>
  <si>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</si>
  <si>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</si>
  <si>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</si>
  <si>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</si>
  <si>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Vin blanc sec de cuisson</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</si>
  <si>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</si>
  <si>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</si>
  <si>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</si>
  <si>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</si>
  <si>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</si>
  <si>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</si>
  <si>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</si>
  <si>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</si>
  <si>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</si>
  <si>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</si>
  <si>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</si>
  <si>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</si>
  <si>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</si>
  <si>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</si>
  <si>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</si>
  <si>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</si>
  <si>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</si>
  <si>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</si>
  <si>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</si>
  <si>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</si>
  <si>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</si>
  <si>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</si>
  <si>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</si>
  <si>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</si>
  <si>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</si>
  <si>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</si>
  <si>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</si>
  <si>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Fiche technique — Carré de Veau Poêlé Choisy</t>
  </si>
  <si>
    <t>Carré de Veau Poêlé Choisy  00002498</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</si>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</sst>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0.240616</v>
      </c>
    </row>
    <row r="12">
      <c r="A12" t="s" s="4">
        <v>16</v>
      </c>
      <c r="B12" s="5">
        <v>0.030077</v>
      </c>
    </row>
    <row r="13">
      <c r="A13"/>
      <c r="B13"/>
    </row>
    <row r="14">
      <c r="A14" t="s" s="6">
        <v>17</v>
      </c>
      <c r="B14" t="s" s="6">
        <v>14</v>
      </c>
    </row>
    <row r="15">
      <c r="A15" t="s" s="6">
        <v>18</v>
      </c>
      <c r="B15" s="7">
        <v>0.240616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E7*2.8</f>
        <v>0.028</v>
      </c>
    </row>
    <row r="8">
      <c r="A8" t="s" s="3">
        <v>35</v>
      </c>
      <c r="B8" t="s">
        <v>36</v>
      </c>
      <c r="C8" t="s">
        <v>37</v>
      </c>
      <c r="D8" s="10">
        <v>0.312</v>
      </c>
      <c r="E8" s="12">
        <f>D8*$B$2</f>
        <v>0.312</v>
      </c>
      <c r="F8" t="s">
        <v>34</v>
      </c>
      <c r="G8" s="5">
        <f>E8*0.003</f>
        <v>0.000936</v>
      </c>
    </row>
    <row r="9">
      <c r="A9" t="s">
        <v>38</v>
      </c>
      <c r="B9" t="s">
        <v>39</v>
      </c>
      <c r="C9" t="s">
        <v>40</v>
      </c>
      <c r="D9" s="10">
        <v>0.008</v>
      </c>
      <c r="E9" s="12">
        <f>D9*$B$2</f>
        <v>0.008</v>
      </c>
      <c r="F9" t="s">
        <v>41</v>
      </c>
      <c r="G9" s="5">
        <f>E9*0</f>
        <v>0</v>
      </c>
    </row>
    <row r="10">
      <c r="A10" t="s">
        <v>42</v>
      </c>
      <c r="B10" t="s">
        <v>43</v>
      </c>
      <c r="C10" t="s">
        <v>44</v>
      </c>
      <c r="D10" s="10">
        <v>0.005</v>
      </c>
      <c r="E10" s="12">
        <f>D10*$B$2</f>
        <v>0.005</v>
      </c>
      <c r="F10" t="s">
        <v>34</v>
      </c>
      <c r="G10" s="5">
        <f>E10*5.8</f>
        <v>0.029</v>
      </c>
    </row>
    <row r="11">
      <c r="A11" t="s">
        <v>45</v>
      </c>
      <c r="B11" t="s">
        <v>46</v>
      </c>
      <c r="C11" t="s">
        <v>47</v>
      </c>
      <c r="D11" s="10">
        <v>0.005</v>
      </c>
      <c r="E11" s="12">
        <f>D11*$B$2</f>
        <v>0.005</v>
      </c>
      <c r="F11" t="s">
        <v>41</v>
      </c>
      <c r="G11" s="5">
        <f>E11*5.2</f>
        <v>0.026</v>
      </c>
    </row>
    <row r="12">
      <c r="A12" t="s">
        <v>48</v>
      </c>
      <c r="B12" t="s">
        <v>49</v>
      </c>
      <c r="C12" t="s">
        <v>50</v>
      </c>
      <c r="D12" s="10">
        <v>0.025</v>
      </c>
      <c r="E12" s="12">
        <f>D12*$B$2</f>
        <v>0.025</v>
      </c>
      <c r="F12" t="s">
        <v>34</v>
      </c>
      <c r="G12" s="5">
        <f>E12*2.2</f>
        <v>0.055</v>
      </c>
    </row>
    <row r="13">
      <c r="A13" t="s">
        <v>51</v>
      </c>
      <c r="B13" t="s">
        <v>52</v>
      </c>
      <c r="C13" t="s">
        <v>53</v>
      </c>
      <c r="D13" s="10">
        <v>0.025</v>
      </c>
      <c r="E13" s="12">
        <f>D13*$B$2</f>
        <v>0.025</v>
      </c>
      <c r="F13" t="s">
        <v>41</v>
      </c>
      <c r="G13" s="5">
        <f>E13*1.1</f>
        <v>0.0275</v>
      </c>
    </row>
    <row r="14">
      <c r="A14" t="s">
        <v>54</v>
      </c>
      <c r="B14" t="s">
        <v>55</v>
      </c>
      <c r="C14" t="s">
        <v>53</v>
      </c>
      <c r="D14" s="10">
        <v>0.025</v>
      </c>
      <c r="E14" s="12">
        <f>D14*$B$2</f>
        <v>0.025</v>
      </c>
      <c r="F14" t="s">
        <v>41</v>
      </c>
      <c r="G14" s="5">
        <f>E14*0.4</f>
        <v>0.01</v>
      </c>
    </row>
    <row r="15">
      <c r="A15" t="s">
        <v>56</v>
      </c>
      <c r="B15" t="s">
        <v>57</v>
      </c>
      <c r="C15" t="s">
        <v>53</v>
      </c>
      <c r="D15" s="10">
        <v>0.013</v>
      </c>
      <c r="E15" s="12">
        <f>D15*$B$2</f>
        <v>0.013</v>
      </c>
      <c r="F15" t="s">
        <v>41</v>
      </c>
      <c r="G15" s="5">
        <f>E15*2.8</f>
        <v>0.0364</v>
      </c>
    </row>
    <row r="16">
      <c r="A16" t="s">
        <v>58</v>
      </c>
      <c r="B16" t="s">
        <v>59</v>
      </c>
      <c r="C16" t="s">
        <v>60</v>
      </c>
      <c r="D16" s="10">
        <v>0.003</v>
      </c>
      <c r="E16" s="12">
        <f>D16*$B$2</f>
        <v>0.003</v>
      </c>
      <c r="F16" t="s">
        <v>41</v>
      </c>
      <c r="G16" s="5">
        <f>E16*9.26</f>
        <v>0.02778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0.005</v>
      </c>
      <c r="E3" t="s">
        <v>41</v>
      </c>
      <c r="F3" t="s">
        <v>47</v>
      </c>
    </row>
    <row r="4">
      <c r="A4">
        <v>1</v>
      </c>
      <c r="B4" t="s">
        <v>70</v>
      </c>
      <c r="C4" t="s">
        <v>69</v>
      </c>
      <c r="D4" s="12">
        <v>0.005</v>
      </c>
      <c r="E4" t="s">
        <v>34</v>
      </c>
      <c r="F4" t="s">
        <v>44</v>
      </c>
    </row>
    <row r="5">
      <c r="A5">
        <v>1</v>
      </c>
      <c r="B5" t="s">
        <v>71</v>
      </c>
      <c r="C5" t="s">
        <v>69</v>
      </c>
      <c r="D5" s="12">
        <v>0.025</v>
      </c>
      <c r="E5" t="s">
        <v>41</v>
      </c>
      <c r="F5" t="s">
        <v>53</v>
      </c>
    </row>
    <row r="6">
      <c r="A6">
        <v>1</v>
      </c>
      <c r="B6" t="s">
        <v>72</v>
      </c>
      <c r="C6" t="s">
        <v>69</v>
      </c>
      <c r="D6" s="12">
        <v>0.025</v>
      </c>
      <c r="E6" t="s">
        <v>41</v>
      </c>
      <c r="F6" t="s">
        <v>53</v>
      </c>
    </row>
    <row r="7">
      <c r="A7">
        <v>1</v>
      </c>
      <c r="B7" t="s">
        <v>73</v>
      </c>
      <c r="C7" t="s">
        <v>69</v>
      </c>
      <c r="D7" s="12">
        <v>0.003</v>
      </c>
      <c r="E7" t="s">
        <v>41</v>
      </c>
      <c r="F7" t="s">
        <v>60</v>
      </c>
    </row>
    <row r="8">
      <c r="A8">
        <v>1</v>
      </c>
      <c r="B8" t="s">
        <v>74</v>
      </c>
      <c r="C8" t="s">
        <v>69</v>
      </c>
      <c r="D8" s="12">
        <v>0.013</v>
      </c>
      <c r="E8" t="s">
        <v>41</v>
      </c>
      <c r="F8" t="s">
        <v>53</v>
      </c>
    </row>
    <row r="9">
      <c r="A9">
        <v>1</v>
      </c>
      <c r="B9" t="s">
        <v>75</v>
      </c>
      <c r="C9" t="s">
        <v>66</v>
      </c>
      <c r="D9" s="12">
        <v>0.32</v>
      </c>
      <c r="E9" t="s">
        <v>34</v>
      </c>
      <c r="F9" t="s">
        <v>76</v>
      </c>
    </row>
    <row r="10">
      <c r="A10">
        <v>2</v>
      </c>
      <c r="B10" t="s">
        <v>77</v>
      </c>
      <c r="C10" t="s">
        <v>69</v>
      </c>
      <c r="D10" s="12">
        <v>0.312</v>
      </c>
      <c r="E10" t="s">
        <v>34</v>
      </c>
      <c r="F10" t="s">
        <v>37</v>
      </c>
    </row>
    <row r="11">
      <c r="A11">
        <v>2</v>
      </c>
      <c r="B11" t="s">
        <v>78</v>
      </c>
      <c r="C11" t="s">
        <v>69</v>
      </c>
      <c r="D11" s="12">
        <v>0.008</v>
      </c>
      <c r="E11" t="s">
        <v>41</v>
      </c>
      <c r="F11" t="s">
        <v>40</v>
      </c>
    </row>
    <row r="12">
      <c r="A12">
        <v>1</v>
      </c>
      <c r="B12" t="s">
        <v>79</v>
      </c>
      <c r="C12" t="s">
        <v>69</v>
      </c>
      <c r="D12" s="12">
        <v>0.025</v>
      </c>
      <c r="E12" t="s">
        <v>34</v>
      </c>
      <c r="F12" t="s">
        <v>50</v>
      </c>
    </row>
    <row r="13">
      <c r="A13">
        <v>1</v>
      </c>
      <c r="B13" t="s">
        <v>80</v>
      </c>
      <c r="C13" t="s">
        <v>69</v>
      </c>
      <c r="D13" s="12">
        <v>0.01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les selles anglaises ou les carrés - 20 min • Les désosser entièrement, dénerver soigneusement les filets et détailler les noisettes à raison de 3 pièces par personne. • Les réserver en enceinte réfrigérée.</t>
        </is>
      </c>
      <c r="E3" t="s" s="14"/>
      <c r="F3" t="s">
        <v>91</v>
      </c>
    </row>
    <row r="4">
      <c r="A4" t="s">
        <v>2</v>
      </c>
      <c r="B4">
        <v>3</v>
      </c>
      <c r="C4" t="s">
        <v>92</v>
      </c>
      <c r="D4" t="s" s="14">
        <v>93</v>
      </c>
      <c r="E4" t="s" s="14"/>
      <c r="F4" t="s">
        <v>94</v>
      </c>
    </row>
    <row r="5">
      <c r="A5" t="s">
        <v>2</v>
      </c>
      <c r="B5">
        <v>4</v>
      </c>
      <c r="C5" t="s">
        <v>95</v>
      </c>
      <c r="D5" t="inlineStr" s="14">
        <is>
          <t>Marquer un fond brun d’agneau - 10 min • Utiliser les os et les parures maigres. • Les lier légèrement en fin de cuisson avec le fond brun de veau lié ou le fond déshydraté. • Le passer et le réserver à couvert au bain-marie.</t>
        </is>
      </c>
      <c r="E5" t="s" s="14"/>
      <c r="F5" t="s">
        <v>96</v>
      </c>
    </row>
    <row r="6">
      <c r="A6" t="s">
        <v>2</v>
      </c>
      <c r="B6">
        <v>5</v>
      </c>
      <c r="C6" t="s">
        <v>97</v>
      </c>
      <c r="D6" t="inlineStr" s="14">
        <is>
          <t>Réaliser la crème d’ail - 10 min • Blanchir à deux reprises les gousses d’ail. • Les étuver avec le beurre puis les cuire lentement avec un peu de fond brun d’agneau. • Crémer, réduire à nouveau et assaisonner. • Passer au mixeur, beurrer en surface et réserver.</t>
        </is>
      </c>
      <c r="E6" t="s" s="14"/>
      <c r="F6" t="s">
        <v>98</v>
      </c>
    </row>
    <row r="7">
      <c r="A7" t="s">
        <v>2</v>
      </c>
      <c r="B7">
        <v>6</v>
      </c>
      <c r="C7" t="s">
        <v>99</v>
      </c>
      <c r="D7" t="inlineStr" s="14">
        <is>
          <t>Marquer les noisettes en cuisson - 12 min • Les assaisonner puis les sauter avec l’huile et le beurre, les saisir puis réduire le feu. • Les maintenir rosées avec une légère coloration. • Les débarrasser sur grille et les réserver au chaud.</t>
        </is>
      </c>
      <c r="E7" t="s" s="14"/>
      <c r="F7" t="s">
        <v>100</v>
      </c>
    </row>
    <row r="8">
      <c r="A8" t="s">
        <v>2</v>
      </c>
      <c r="B8">
        <v>7</v>
      </c>
      <c r="C8" t="s">
        <v>101</v>
      </c>
      <c r="D8" t="inlineStr" s="14">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4"/>
      <c r="F8" t="s">
        <v>102</v>
      </c>
    </row>
    <row r="9">
      <c r="A9" t="s">
        <v>2</v>
      </c>
      <c r="B9">
        <v>8</v>
      </c>
      <c r="C9" t="s">
        <v>103</v>
      </c>
      <c r="D9" t="inlineStr" s="14">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108</v>
      </c>
      <c r="B1"/>
      <c r="C1"/>
      <c r="D1"/>
    </row>
    <row r="2">
      <c r="A2" t="str" s="15">
        <f>"00002498 · CUI.PV.VEAU · référence : "&amp;Besoins!B3&amp;" "&amp;Besoins!C3&amp;" · multiplicateur réglable sur la feuille ""Besoins"""</f>
        <v>00002498 · CUI.PV.VEAU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7">
        <v>112</v>
      </c>
      <c r="B7" t="str" s="14">
        <f>"[ÉPLUCHER] "&amp;Procedure!D4</f>
        <v>[ÉPLUCHER] Eplucher et laver les légumes - 5 min • Tailler les carottes et les oignons en fine mirepoix pour le fond d’agneau. • Dégermer les gousses d’ail.</v>
      </c>
      <c r="C7"/>
      <c r="D7"/>
    </row>
    <row r="8">
      <c r="A8" t="s" s="17">
        <v>113</v>
      </c>
      <c r="B8" t="str" s="14">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7">
        <v>114</v>
      </c>
      <c r="B9" t="str" s="14">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7">
        <v>115</v>
      </c>
      <c r="B10" t="str" s="14">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7">
        <v>116</v>
      </c>
      <c r="B11" t="str" s="14">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7">
        <v>117</v>
      </c>
      <c r="B12" t="str" s="14">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2026-08-02T09:06:40Z</dcterms:created>
  <dc:title>Carré de Veau Poêlé Choisy</dc:title>
  <dc:subject/>
  <dc:creator>CUIS.web</dc:creator>
  <cp:lastModifiedBy/>
  <cp:keywords/>
  <dc:description>Export automatique — moteur récursif d'origine : Bernard Vandendaele</dc:description>
  <cp:category/>
  <dc:language>en-US</dc:language>
  <dcterms:modified xsi:type="dcterms:W3CDTF">2026-08-02T09:06:40Z</dcterms:modified>
  <cp:revision>1</cp:revision>
</cp:coreProperties>
</file>