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<sst xmlns="http://schemas.openxmlformats.org/spreadsheetml/2006/main" count="97" uniqueCount="97">
  <si>
    <t>Fiche technique</t>
  </si>
  <si>
    <t>Nom</t>
  </si>
  <si>
    <t>Moules Marinière</t>
  </si>
  <si>
    <t>Code</t>
  </si>
  <si>
    <t>00002486</t>
  </si>
  <si>
    <t>Classe</t>
  </si>
  <si>
    <t>Plats poissons (CUI.PLATS_POISSONS)</t>
  </si>
  <si>
    <t>Statut</t>
  </si>
  <si>
    <t>publie</t>
  </si>
  <si>
    <t>Verrouillée</t>
  </si>
  <si>
    <t>Source bibliographique</t>
  </si>
  <si>
    <t>La Cuisine de Référence (BPI.CDR)</t>
  </si>
  <si>
    <t>Provenance</t>
  </si>
  <si>
    <t>Quantité de référence</t>
  </si>
  <si>
    <t>100 pc</t>
  </si>
  <si>
    <t>Coût de revient (qt de référence)</t>
  </si>
  <si>
    <t>Coût unitaire</t>
  </si>
  <si>
    <t>Quantité demandée pour cet export</t>
  </si>
  <si>
    <t>Coût de revient total pour cette quantité</t>
  </si>
  <si>
    <t>Export généré le</t>
  </si>
  <si>
    <t>02/08/2026 11:51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</si>
  <si>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</si>
  <si>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</si>
  <si>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</si>
  <si>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</si>
  <si>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</si>
  <si>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</si>
  <si>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</si>
  <si>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</si>
  <si>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</si>
  <si>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</si>
  <si>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</si>
  <si>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</si>
  <si>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</si>
  <si>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</si>
  <si>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</si>
  <si>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</si>
  <si>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</si>
  <si>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</si>
  <si>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HER-THYM</t>
  </si>
  <si>
    <t>Thym séché</t>
  </si>
  <si>
    <t>Herbes aromatiques séchées</t>
  </si>
  <si>
    <t>BEU-DOUX</t>
  </si>
  <si>
    <t>Beurre doux 82% MG plaquette</t>
  </si>
  <si>
    <t>Beurres et margarines</t>
  </si>
  <si>
    <t>CRE-DOUBLE</t>
  </si>
  <si>
    <t>Crème double 45% MG</t>
  </si>
  <si>
    <t>Crèmes fraîches et laitières</t>
  </si>
  <si>
    <t>RNM57233230</t>
  </si>
  <si>
    <t>CÉLERI-BRANCHE vert U.E. cat.I</t>
  </si>
  <si>
    <t>Légumes</t>
  </si>
  <si>
    <t>RNM57226340</t>
  </si>
  <si>
    <t>PERSIL frisé U.E. botte</t>
  </si>
  <si>
    <t>bte</t>
  </si>
  <si>
    <t>RNM4G100920</t>
  </si>
  <si>
    <t>Échalotes émincées 4G</t>
  </si>
  <si>
    <t>Légumes 4ème et 5ème gamme</t>
  </si>
  <si>
    <t>RNMS00812</t>
  </si>
  <si>
    <t>Ail haché IQF</t>
  </si>
  <si>
    <t>Légumes surgelés</t>
  </si>
  <si>
    <t>Total</t>
  </si>
  <si>
    <t>Niveau</t>
  </si>
  <si>
    <t>Composant</t>
  </si>
  <si>
    <t>Type</t>
  </si>
  <si>
    <t>Quantité (pour 100 pc)</t>
  </si>
  <si>
    <t>recette</t>
  </si>
  <si>
    <t>Plats poissons</t>
  </si>
  <si>
    <t xml:space="preserve">    ↳ Échalotes émincées 4G</t>
  </si>
  <si>
    <t>matiere</t>
  </si>
  <si>
    <t xml:space="preserve">    ↳ Thym séché</t>
  </si>
  <si>
    <t xml:space="preserve">    ↳ PERSIL frisé U.E. botte</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</si>
  <si>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</si>
  <si>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</si>
  <si>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</si>
  <si>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</si>
  <si>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</si>
  <si>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</si>
  <si>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Recette</t>
  </si>
  <si>
    <t>#</t>
  </si>
  <si>
    <t>Verbe</t>
  </si>
  <si>
    <t>Étape</t>
  </si>
  <si>
    <t>Précision technique</t>
  </si>
  <si>
    <t>Durée</t>
  </si>
  <si>
    <t>METTRE EN PLACE</t>
  </si>
  <si>
    <t>LAVER</t>
  </si>
  <si>
    <t>MARQUER</t>
  </si>
  <si>
    <t>TERMINER</t>
  </si>
  <si>
    <t>SERVIR</t>
  </si>
  <si>
    <t>Servir - Servir la portion de moules nappée de fond de cuisson.Persiller au départ du plat.</t>
  </si>
  <si>
    <t>Fiche technique — Moules Marinière</t>
  </si>
  <si>
    <t>Moules Marinière  00002486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</si>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</sst>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38.911</v>
      </c>
    </row>
    <row r="12">
      <c r="A12" t="s" s="4">
        <v>16</v>
      </c>
      <c r="B12" s="5">
        <v>0.38911</v>
      </c>
    </row>
    <row r="13">
      <c r="A13"/>
      <c r="B13"/>
    </row>
    <row r="14">
      <c r="A14" t="s" s="6">
        <v>17</v>
      </c>
      <c r="B14" t="s" s="6">
        <v>14</v>
      </c>
    </row>
    <row r="15">
      <c r="A15" t="s" s="6">
        <v>18</v>
      </c>
      <c r="B15" s="7">
        <v>38.911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100</v>
      </c>
      <c r="C3" t="s" s="11">
        <v>24</v>
      </c>
      <c r="D3"/>
      <c r="E3"/>
      <c r="F3"/>
    </row>
    <row r="4">
      <c r="A4" t="s">
        <v>25</v>
      </c>
      <c r="B4" s="12">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4</v>
      </c>
      <c r="E7" s="12">
        <f>D7*$B$2</f>
        <v>4</v>
      </c>
      <c r="F7" t="s">
        <v>34</v>
      </c>
      <c r="G7" s="5">
        <f>E7*2.8</f>
        <v>11.2</v>
      </c>
    </row>
    <row r="8">
      <c r="A8" t="s">
        <v>35</v>
      </c>
      <c r="B8" t="s">
        <v>36</v>
      </c>
      <c r="C8" t="s">
        <v>37</v>
      </c>
      <c r="D8" s="10">
        <v>0.015</v>
      </c>
      <c r="E8" s="12">
        <f>D8*$B$2</f>
        <v>0.015</v>
      </c>
      <c r="F8" t="s">
        <v>38</v>
      </c>
      <c r="G8" s="5">
        <f>E8*12.5</f>
        <v>0.1875</v>
      </c>
    </row>
    <row r="9">
      <c r="A9" t="s">
        <v>39</v>
      </c>
      <c r="B9" t="s">
        <v>40</v>
      </c>
      <c r="C9" t="s">
        <v>41</v>
      </c>
      <c r="D9" s="10">
        <v>0.015</v>
      </c>
      <c r="E9" s="12">
        <f>D9*$B$2</f>
        <v>0.015</v>
      </c>
      <c r="F9" t="s">
        <v>38</v>
      </c>
      <c r="G9" s="5">
        <f>E9*8.5</f>
        <v>0.1275</v>
      </c>
    </row>
    <row r="10">
      <c r="A10" t="s">
        <v>42</v>
      </c>
      <c r="B10" t="s">
        <v>43</v>
      </c>
      <c r="C10" t="s">
        <v>44</v>
      </c>
      <c r="D10" s="10">
        <v>1</v>
      </c>
      <c r="E10" s="12">
        <f>D10*$B$2</f>
        <v>1</v>
      </c>
      <c r="F10" t="s">
        <v>38</v>
      </c>
      <c r="G10" s="5">
        <f>E10*5.2</f>
        <v>5.2</v>
      </c>
    </row>
    <row r="11">
      <c r="A11" t="s">
        <v>45</v>
      </c>
      <c r="B11" t="s">
        <v>46</v>
      </c>
      <c r="C11" t="s">
        <v>47</v>
      </c>
      <c r="D11" s="10">
        <v>1.5</v>
      </c>
      <c r="E11" s="12">
        <f>D11*$B$2</f>
        <v>1.5</v>
      </c>
      <c r="F11" t="s">
        <v>38</v>
      </c>
      <c r="G11" s="5">
        <f>E11*4.2</f>
        <v>6.3</v>
      </c>
    </row>
    <row r="12">
      <c r="A12" t="s">
        <v>48</v>
      </c>
      <c r="B12" t="s">
        <v>49</v>
      </c>
      <c r="C12" t="s">
        <v>50</v>
      </c>
      <c r="D12" s="10">
        <v>0.15</v>
      </c>
      <c r="E12" s="12">
        <f>D12*$B$2</f>
        <v>0.15</v>
      </c>
      <c r="F12" t="s">
        <v>38</v>
      </c>
      <c r="G12" s="5">
        <f>E12*1.4</f>
        <v>0.21</v>
      </c>
    </row>
    <row r="13">
      <c r="A13" t="s">
        <v>51</v>
      </c>
      <c r="B13" t="s">
        <v>52</v>
      </c>
      <c r="C13" t="s">
        <v>50</v>
      </c>
      <c r="D13" s="10">
        <v>0.5</v>
      </c>
      <c r="E13" s="12">
        <f>D13*$B$2</f>
        <v>0.5</v>
      </c>
      <c r="F13" t="s">
        <v>53</v>
      </c>
      <c r="G13" s="5">
        <f>E13*4.5</f>
        <v>2.25</v>
      </c>
    </row>
    <row r="14">
      <c r="A14" t="s">
        <v>54</v>
      </c>
      <c r="B14" t="s">
        <v>55</v>
      </c>
      <c r="C14" t="s">
        <v>56</v>
      </c>
      <c r="D14" s="10">
        <v>1.5</v>
      </c>
      <c r="E14" s="12">
        <f>D14*$B$2</f>
        <v>1.5</v>
      </c>
      <c r="F14" t="s">
        <v>38</v>
      </c>
      <c r="G14" s="5">
        <f>E14*8.34</f>
        <v>12.51</v>
      </c>
    </row>
    <row r="15">
      <c r="A15" t="s">
        <v>57</v>
      </c>
      <c r="B15" t="s">
        <v>58</v>
      </c>
      <c r="C15" t="s">
        <v>59</v>
      </c>
      <c r="D15" s="10">
        <v>0.1</v>
      </c>
      <c r="E15" s="12">
        <f>D15*$B$2</f>
        <v>0.1</v>
      </c>
      <c r="F15" t="s">
        <v>38</v>
      </c>
      <c r="G15" s="5">
        <f>E15*9.26</f>
        <v>0.926</v>
      </c>
    </row>
    <row r="16">
      <c r="A16"/>
      <c r="B16"/>
      <c r="C16"/>
      <c r="D16"/>
      <c r="E16"/>
      <c r="F16" t="s" s="4">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2">
        <v>100</v>
      </c>
      <c r="E2" t="s">
        <v>24</v>
      </c>
      <c r="F2" t="s">
        <v>66</v>
      </c>
    </row>
    <row r="3">
      <c r="A3">
        <v>1</v>
      </c>
      <c r="B3" t="s">
        <v>67</v>
      </c>
      <c r="C3" t="s">
        <v>68</v>
      </c>
      <c r="D3" s="12">
        <v>1.5</v>
      </c>
      <c r="E3" t="s">
        <v>38</v>
      </c>
      <c r="F3" t="s">
        <v>56</v>
      </c>
    </row>
    <row r="4">
      <c r="A4">
        <v>1</v>
      </c>
      <c r="B4" t="s">
        <v>69</v>
      </c>
      <c r="C4" t="s">
        <v>68</v>
      </c>
      <c r="D4" s="12">
        <v>0.015</v>
      </c>
      <c r="E4" t="s">
        <v>38</v>
      </c>
      <c r="F4" t="s">
        <v>41</v>
      </c>
    </row>
    <row r="5">
      <c r="A5">
        <v>1</v>
      </c>
      <c r="B5" t="s">
        <v>70</v>
      </c>
      <c r="C5" t="s">
        <v>68</v>
      </c>
      <c r="D5" s="12">
        <v>0.5</v>
      </c>
      <c r="E5" t="s">
        <v>38</v>
      </c>
      <c r="F5" t="s">
        <v>50</v>
      </c>
    </row>
    <row r="6">
      <c r="A6">
        <v>1</v>
      </c>
      <c r="B6" t="s">
        <v>71</v>
      </c>
      <c r="C6" t="s">
        <v>68</v>
      </c>
      <c r="D6" s="12">
        <v>4</v>
      </c>
      <c r="E6" t="s">
        <v>34</v>
      </c>
      <c r="F6" t="s">
        <v>33</v>
      </c>
    </row>
    <row r="7">
      <c r="A7">
        <v>1</v>
      </c>
      <c r="B7" t="s">
        <v>72</v>
      </c>
      <c r="C7" t="s">
        <v>68</v>
      </c>
      <c r="D7" s="12">
        <v>1</v>
      </c>
      <c r="E7" t="s">
        <v>38</v>
      </c>
      <c r="F7" t="s">
        <v>44</v>
      </c>
    </row>
    <row r="8">
      <c r="A8">
        <v>1</v>
      </c>
      <c r="B8" t="s">
        <v>73</v>
      </c>
      <c r="C8" t="s">
        <v>68</v>
      </c>
      <c r="D8" s="12">
        <v>0.015</v>
      </c>
      <c r="E8" t="s">
        <v>38</v>
      </c>
      <c r="F8" t="s">
        <v>37</v>
      </c>
    </row>
    <row r="9">
      <c r="A9">
        <v>1</v>
      </c>
      <c r="B9" t="s">
        <v>74</v>
      </c>
      <c r="C9" t="s">
        <v>68</v>
      </c>
      <c r="D9" s="12">
        <v>1.5</v>
      </c>
      <c r="E9" t="s">
        <v>34</v>
      </c>
      <c r="F9" t="s">
        <v>47</v>
      </c>
    </row>
    <row r="10">
      <c r="A10">
        <v>1</v>
      </c>
      <c r="B10" t="s">
        <v>75</v>
      </c>
      <c r="C10" t="s">
        <v>68</v>
      </c>
      <c r="D10" s="12">
        <v>0.1</v>
      </c>
      <c r="E10" t="s">
        <v>38</v>
      </c>
      <c r="F10" t="s">
        <v>59</v>
      </c>
    </row>
    <row r="11">
      <c r="A11">
        <v>1</v>
      </c>
      <c r="B11" t="s">
        <v>76</v>
      </c>
      <c r="C11" t="s">
        <v>68</v>
      </c>
      <c r="D11" s="12">
        <v>0.15</v>
      </c>
      <c r="E11" t="s">
        <v>38</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4">
        <is>
          <t>Mise en place du poste de travail N - Vérifier les D.L.C.,peser les denrées,sélectionner le matériel nécessaire. - Laver et désinfecter le matériel et le poste de travail en suivant les protocoles. S</t>
        </is>
      </c>
      <c r="E2" t="s" s="14"/>
      <c r="F2"/>
    </row>
    <row r="3">
      <c r="A3" t="s">
        <v>2</v>
      </c>
      <c r="B3">
        <v>2</v>
      </c>
      <c r="C3" t="s">
        <v>84</v>
      </c>
      <c r="D3" t="inlineStr" s="14">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4"/>
      <c r="F3"/>
    </row>
    <row r="4">
      <c r="A4" t="s">
        <v>2</v>
      </c>
      <c r="B4">
        <v>3</v>
      </c>
      <c r="C4" t="s">
        <v>85</v>
      </c>
      <c r="D4" t="inlineStr" s="14">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4"/>
      <c r="F4"/>
    </row>
    <row r="5">
      <c r="A5" t="s">
        <v>2</v>
      </c>
      <c r="B5">
        <v>4</v>
      </c>
      <c r="C5" t="s">
        <v>86</v>
      </c>
      <c r="D5" t="inlineStr" s="14">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4"/>
      <c r="F5"/>
    </row>
    <row r="6">
      <c r="A6" t="s">
        <v>2</v>
      </c>
      <c r="B6">
        <v>5</v>
      </c>
      <c r="C6" t="s">
        <v>87</v>
      </c>
      <c r="D6" t="s" s="14">
        <v>88</v>
      </c>
      <c r="E6" t="s" s="14"/>
      <c r="F6"/>
    </row>
    <row r="7">
      <c r="A7" t="s">
        <v>2</v>
      </c>
      <c r="B7">
        <v>6</v>
      </c>
      <c r="C7"/>
      <c r="D7" t="inlineStr" s="14">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89</v>
      </c>
      <c r="B1"/>
      <c r="C1"/>
      <c r="D1"/>
    </row>
    <row r="2">
      <c r="A2" t="str" s="15">
        <f>"00002486 · CUI.PLATS_POISSONS · référence : "&amp;Besoins!B3&amp;" "&amp;Besoins!C3&amp;" · multiplicateur réglable sur la feuille ""Besoins"""</f>
        <v>00002486 · CUI.PLATS_POISSONS · référence : 100 pc · multiplicateur réglable sur la feuille </v>
      </c>
      <c r="B2"/>
      <c r="C2"/>
      <c r="D2"/>
    </row>
    <row r="3">
      <c r="A3"/>
      <c r="B3"/>
      <c r="C3"/>
      <c r="D3"/>
    </row>
    <row r="4">
      <c r="A4" t="s" s="16">
        <v>90</v>
      </c>
      <c r="B4"/>
      <c r="C4"/>
      <c r="D4"/>
    </row>
    <row r="5">
      <c r="A5" t="s" s="17">
        <v>91</v>
      </c>
      <c r="B5" t="str" s="14">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7">
        <v>92</v>
      </c>
      <c r="B6" t="str" s="14">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7">
        <v>93</v>
      </c>
      <c r="B7" t="str" s="14">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7">
        <v>94</v>
      </c>
      <c r="B8" t="str" s="14">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7">
        <v>95</v>
      </c>
      <c r="B9" t="str" s="14">
        <f>"[SERVIR] "&amp;Procedure!D6</f>
        <v>[SERVIR] Servir - Servir la portion de moules nappée de fond de cuisson.Persiller au départ du plat.</v>
      </c>
      <c r="C9"/>
      <c r="D9"/>
    </row>
    <row r="10">
      <c r="A10" t="s" s="17">
        <v>96</v>
      </c>
      <c r="B10" t="str" s="14">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2026-08-02T09:51:56Z</dcterms:created>
  <dc:title>Moules Marinière</dc:title>
  <dc:subject/>
  <dc:creator>CUIS.web</dc:creator>
  <cp:lastModifiedBy/>
  <cp:keywords/>
  <dc:description>Export automatique — moteur récursif d'origine : Bernard Vandendaele</dc:description>
  <cp:category/>
  <dc:language>en-US</dc:language>
  <dcterms:modified xsi:type="dcterms:W3CDTF">2026-08-02T09:51:56Z</dcterms:modified>
  <cp:revision>1</cp:revision>
</cp:coreProperties>
</file>