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<sst xmlns="http://schemas.openxmlformats.org/spreadsheetml/2006/main" count="134" uniqueCount="134">
  <si>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</si>
  <si>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</si>
  <si>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Tronçons de Turbot ou Turbotins Pochés Sauce Hollandaise</t>
  </si>
  <si>
    <t>Code</t>
  </si>
  <si>
    <t>00002468</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</si>
  <si>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</si>
  <si>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</si>
  <si>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</si>
  <si>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</si>
  <si>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</si>
  <si>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</si>
  <si>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</si>
  <si>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</si>
  <si>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</si>
  <si>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</si>
  <si>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</si>
  <si>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</si>
  <si>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</si>
  <si>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</si>
  <si>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</si>
  <si>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</si>
  <si>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</si>
  <si>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</si>
  <si>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</si>
  <si>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</si>
  <si>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</si>
  <si>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</si>
  <si>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</si>
  <si>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</si>
  <si>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</si>
  <si>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</si>
  <si>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</si>
  <si>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</si>
  <si>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</si>
  <si>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</si>
  <si>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</si>
  <si>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</si>
  <si>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</si>
  <si>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</si>
  <si>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</si>
  <si>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</si>
  <si>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</si>
  <si>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RNME101411</t>
  </si>
  <si>
    <t>Moutarde de Dijon seau 5kg</t>
  </si>
  <si>
    <t>Assaisonnements et corps gras</t>
  </si>
  <si>
    <t>RNME101406</t>
  </si>
  <si>
    <t>Vinaigre vin rouge 6° bouteille 1,5L</t>
  </si>
  <si>
    <t>u</t>
  </si>
  <si>
    <t>KNORR-FUMET-POIS</t>
  </si>
  <si>
    <t>Fumet de Poisson déshydraté (Knorr Professional)</t>
  </si>
  <si>
    <t>Fonds déshydratés et poudres</t>
  </si>
  <si>
    <t>HUI-TOURNESOL</t>
  </si>
  <si>
    <t>Huile de tournesol raffinée vrac</t>
  </si>
  <si>
    <t>Huiles végétales</t>
  </si>
  <si>
    <t>RNM0420123</t>
  </si>
  <si>
    <t>CAROTTE France extra colis 12kg</t>
  </si>
  <si>
    <t>Légumes</t>
  </si>
  <si>
    <t>RNM0440123</t>
  </si>
  <si>
    <t>ÉCHALOTE France cat.I</t>
  </si>
  <si>
    <t>RNM27820123</t>
  </si>
  <si>
    <t>OIGNON jaune France cat.I 60-80mm</t>
  </si>
  <si>
    <t>RNM57230909</t>
  </si>
  <si>
    <t>POIVRON rouge Maroc cat.I gros</t>
  </si>
  <si>
    <t>OVO-BLANC-LIQ</t>
  </si>
  <si>
    <t>Blanc d'oeuf liquide pasteurisé</t>
  </si>
  <si>
    <t>Ovoproduits</t>
  </si>
  <si>
    <t>Total</t>
  </si>
  <si>
    <t>Niveau</t>
  </si>
  <si>
    <t>Composant</t>
  </si>
  <si>
    <t>Type</t>
  </si>
  <si>
    <t>Quantité (pour 8 pc)</t>
  </si>
  <si>
    <t>recette</t>
  </si>
  <si>
    <t>Plats poissons</t>
  </si>
  <si>
    <t xml:space="preserve">    ↳ CAROTTE France extra colis 12kg</t>
  </si>
  <si>
    <t>matiere</t>
  </si>
  <si>
    <t xml:space="preserve">    ↳ OIGNON jaune France cat.I 60-80mm</t>
  </si>
  <si>
    <t xml:space="preserve">    ↳ Bouquet garni sachet dose</t>
  </si>
  <si>
    <t xml:space="preserve">    ↳ Poivre noir moulu</t>
  </si>
  <si>
    <t xml:space="preserve">    ↳ Fumet de poisson reconstitue (collectivite)</t>
  </si>
  <si>
    <t>Préparations de base collectivité</t>
  </si>
  <si>
    <t xml:space="preserve">        ↳ EAU</t>
  </si>
  <si>
    <t xml:space="preserve">        ↳ Fumet de Poisson déshydraté (Knorr Professional)</t>
  </si>
  <si>
    <t xml:space="preserve">    ↳ ÉCHALOTE France cat.I</t>
  </si>
  <si>
    <t xml:space="preserve">    ↳ Blanc d'oeuf liquide pasteurisé</t>
  </si>
  <si>
    <t xml:space="preserve">    ↳ Moutarde de Dijon seau 5kg</t>
  </si>
  <si>
    <t xml:space="preserve">    ↳ Vinaigre vin rouge 6° bouteille 1,5L</t>
  </si>
  <si>
    <t xml:space="preserve">    ↳ Huile de tournesol raffinée vrac</t>
  </si>
  <si>
    <t xml:space="preserve">    ↳ POIVRON rouge Maroc cat.I gros</t>
  </si>
  <si>
    <t>Recette</t>
  </si>
  <si>
    <t>#</t>
  </si>
  <si>
    <t>Verbe</t>
  </si>
  <si>
    <t>Étape</t>
  </si>
  <si>
    <t>Précision technique</t>
  </si>
  <si>
    <t>Durée</t>
  </si>
  <si>
    <t>METTRE EN PLACE</t>
  </si>
  <si>
    <t>Mettre en place le poste de travail - 5 min • Denrées, matériels de préparation, de cuisson et de dressage.</t>
  </si>
  <si>
    <t>5 min (cuisson)</t>
  </si>
  <si>
    <t>BOUILLIR</t>
  </si>
  <si>
    <t>Réaliser le court-bouillon - 20 min (voir p. 336/337) • Ne pas ajouter de vinaigre (l'acide décolore la chair du poisson). • Le faire refroidir rapidement.</t>
  </si>
  <si>
    <t>20 min (repos)</t>
  </si>
  <si>
    <t>HABILLER</t>
  </si>
  <si>
    <t>Habiller le saumon - 15 min (voir p. 161/162)</t>
  </si>
  <si>
    <t>15 min (prepa)</t>
  </si>
  <si>
    <t>POCHER</t>
  </si>
  <si>
    <t>14 min (repos)</t>
  </si>
  <si>
    <t>RÉALISER</t>
  </si>
  <si>
    <t>30 min (prepa)</t>
  </si>
  <si>
    <t>TREMPER</t>
  </si>
  <si>
    <t>Tremper à l'eau froide les feuilles de gélatine</t>
  </si>
  <si>
    <t>CLARIFIER</t>
  </si>
  <si>
    <t>GLACER</t>
  </si>
  <si>
    <t>10 min (repos)</t>
  </si>
  <si>
    <t>DÉCORER</t>
  </si>
  <si>
    <t>DESSÉCHER</t>
  </si>
  <si>
    <t>20 min (cuisson)</t>
  </si>
  <si>
    <t>DRESSER</t>
  </si>
  <si>
    <t>6 min (repos)</t>
  </si>
  <si>
    <t>Fumet de poisson reconstitue (collectivite)</t>
  </si>
  <si>
    <t>DISSOUDRE</t>
  </si>
  <si>
    <t>Délayer la poudre dans l'eau froide en fouettant, puis porter à ébullition en remuant régulièrement.</t>
  </si>
  <si>
    <t>Fiche technique — Tronçons de Turbot ou Turbotins Pochés Sauce Hollandaise</t>
  </si>
  <si>
    <t>Tronçons de Turbot ou Turbotins Pochés Sauce Hollandaise  00002468</t>
  </si>
  <si>
    <t>1.</t>
  </si>
  <si>
    <t>2.</t>
  </si>
  <si>
    <t>3.</t>
  </si>
  <si>
    <t>4.</t>
  </si>
  <si>
    <t>5.</t>
  </si>
  <si>
    <t>6.</t>
  </si>
  <si>
    <t>7.</t>
  </si>
  <si>
    <t>8.</t>
  </si>
  <si>
    <t>9.</t>
  </si>
  <si>
    <t>10.</t>
  </si>
  <si>
    <t>11.</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</si>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</sst>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2.731081</v>
      </c>
    </row>
    <row r="12">
      <c r="A12" t="s" s="4">
        <v>16</v>
      </c>
      <c r="B12" s="5">
        <v>0.341385125</v>
      </c>
    </row>
    <row r="13">
      <c r="A13"/>
      <c r="B13"/>
    </row>
    <row r="14">
      <c r="A14" t="s" s="6">
        <v>17</v>
      </c>
      <c r="B14" t="s" s="6">
        <v>14</v>
      </c>
    </row>
    <row r="15">
      <c r="A15" t="s" s="6">
        <v>18</v>
      </c>
      <c r="B15" s="7">
        <v>2.731081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0.197</v>
      </c>
      <c r="E7" s="12">
        <f>D7*$B$2</f>
        <v>0.197</v>
      </c>
      <c r="F7" t="s">
        <v>34</v>
      </c>
      <c r="G7" s="5">
        <f>E7*0.003</f>
        <v>0.000591</v>
      </c>
    </row>
    <row r="8">
      <c r="A8" t="s">
        <v>35</v>
      </c>
      <c r="B8" t="s">
        <v>36</v>
      </c>
      <c r="C8" t="s">
        <v>37</v>
      </c>
      <c r="D8" s="10">
        <v>0.001</v>
      </c>
      <c r="E8" s="12">
        <f>D8*$B$2</f>
        <v>0.001</v>
      </c>
      <c r="F8" t="s">
        <v>38</v>
      </c>
      <c r="G8" s="5">
        <f>E8*12.5</f>
        <v>0.0125</v>
      </c>
    </row>
    <row r="9">
      <c r="A9" t="s">
        <v>39</v>
      </c>
      <c r="B9" t="s">
        <v>40</v>
      </c>
      <c r="C9" t="s">
        <v>41</v>
      </c>
      <c r="D9" s="10">
        <v>0.125</v>
      </c>
      <c r="E9" s="12">
        <f>D9*$B$2</f>
        <v>0.125</v>
      </c>
      <c r="F9" t="s">
        <v>38</v>
      </c>
      <c r="G9" s="5">
        <f>E9*14</f>
        <v>1.75</v>
      </c>
    </row>
    <row r="10">
      <c r="A10" t="s">
        <v>42</v>
      </c>
      <c r="B10" t="s">
        <v>43</v>
      </c>
      <c r="C10" t="s">
        <v>44</v>
      </c>
      <c r="D10" s="10">
        <v>0.002</v>
      </c>
      <c r="E10" s="12">
        <f>D10*$B$2</f>
        <v>0.002</v>
      </c>
      <c r="F10" t="s">
        <v>38</v>
      </c>
      <c r="G10" s="5">
        <f>E10*3.71</f>
        <v>0.00742</v>
      </c>
    </row>
    <row r="11">
      <c r="A11" t="s">
        <v>45</v>
      </c>
      <c r="B11" t="s">
        <v>46</v>
      </c>
      <c r="C11" t="s">
        <v>44</v>
      </c>
      <c r="D11" s="10">
        <v>0.003</v>
      </c>
      <c r="E11" s="12">
        <f>D11*$B$2</f>
        <v>0.003</v>
      </c>
      <c r="F11" t="s">
        <v>47</v>
      </c>
      <c r="G11" s="5">
        <f>E11*1.79</f>
        <v>0.00537</v>
      </c>
    </row>
    <row r="12">
      <c r="A12" t="s">
        <v>48</v>
      </c>
      <c r="B12" t="s">
        <v>49</v>
      </c>
      <c r="C12" t="s">
        <v>50</v>
      </c>
      <c r="D12" s="10">
        <v>0.003</v>
      </c>
      <c r="E12" s="12">
        <f>D12*$B$2</f>
        <v>0.003</v>
      </c>
      <c r="F12" t="s">
        <v>38</v>
      </c>
      <c r="G12" s="5">
        <f>E12*0</f>
        <v>0</v>
      </c>
    </row>
    <row r="13">
      <c r="A13" t="s">
        <v>51</v>
      </c>
      <c r="B13" t="s">
        <v>52</v>
      </c>
      <c r="C13" t="s">
        <v>53</v>
      </c>
      <c r="D13" s="10">
        <v>0.038</v>
      </c>
      <c r="E13" s="12">
        <f>D13*$B$2</f>
        <v>0.038</v>
      </c>
      <c r="F13" t="s">
        <v>34</v>
      </c>
      <c r="G13" s="5">
        <f>E13*1.05</f>
        <v>0.0399</v>
      </c>
    </row>
    <row r="14">
      <c r="A14" t="s">
        <v>54</v>
      </c>
      <c r="B14" t="s">
        <v>55</v>
      </c>
      <c r="C14" t="s">
        <v>56</v>
      </c>
      <c r="D14" s="10">
        <v>0.05</v>
      </c>
      <c r="E14" s="12">
        <f>D14*$B$2</f>
        <v>0.05</v>
      </c>
      <c r="F14" t="s">
        <v>38</v>
      </c>
      <c r="G14" s="5">
        <f>E14*1.1</f>
        <v>0.055</v>
      </c>
    </row>
    <row r="15">
      <c r="A15" t="s">
        <v>57</v>
      </c>
      <c r="B15" t="s">
        <v>58</v>
      </c>
      <c r="C15" t="s">
        <v>56</v>
      </c>
      <c r="D15" s="10">
        <v>0.006</v>
      </c>
      <c r="E15" s="12">
        <f>D15*$B$2</f>
        <v>0.006</v>
      </c>
      <c r="F15" t="s">
        <v>38</v>
      </c>
      <c r="G15" s="5">
        <f>E15*1.3</f>
        <v>0.0078</v>
      </c>
    </row>
    <row r="16">
      <c r="A16" t="s">
        <v>59</v>
      </c>
      <c r="B16" t="s">
        <v>60</v>
      </c>
      <c r="C16" t="s">
        <v>56</v>
      </c>
      <c r="D16" s="10">
        <v>0.05</v>
      </c>
      <c r="E16" s="12">
        <f>D16*$B$2</f>
        <v>0.05</v>
      </c>
      <c r="F16" t="s">
        <v>38</v>
      </c>
      <c r="G16" s="5">
        <f>E16*0.4</f>
        <v>0.02</v>
      </c>
    </row>
    <row r="17">
      <c r="A17" t="s">
        <v>61</v>
      </c>
      <c r="B17" t="s">
        <v>62</v>
      </c>
      <c r="C17" t="s">
        <v>56</v>
      </c>
      <c r="D17" s="10">
        <v>0.025</v>
      </c>
      <c r="E17" s="12">
        <f>D17*$B$2</f>
        <v>0.025</v>
      </c>
      <c r="F17" t="s">
        <v>38</v>
      </c>
      <c r="G17" s="5">
        <f>E17*1.3</f>
        <v>0.0325</v>
      </c>
    </row>
    <row r="18">
      <c r="A18" t="s">
        <v>63</v>
      </c>
      <c r="B18" t="s">
        <v>64</v>
      </c>
      <c r="C18" t="s">
        <v>65</v>
      </c>
      <c r="D18" s="10">
        <v>0.25</v>
      </c>
      <c r="E18" s="12">
        <f>D18*$B$2</f>
        <v>0.25</v>
      </c>
      <c r="F18" t="s">
        <v>38</v>
      </c>
      <c r="G18" s="5">
        <f>E18*3.2</f>
        <v>0.8</v>
      </c>
    </row>
    <row r="19">
      <c r="A19"/>
      <c r="B19"/>
      <c r="C19"/>
      <c r="D19"/>
      <c r="E19"/>
      <c r="F19" t="s" s="4">
        <v>66</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2">
        <v>8</v>
      </c>
      <c r="E2" t="s">
        <v>24</v>
      </c>
      <c r="F2" t="s">
        <v>72</v>
      </c>
    </row>
    <row r="3">
      <c r="A3">
        <v>1</v>
      </c>
      <c r="B3" t="s">
        <v>73</v>
      </c>
      <c r="C3" t="s">
        <v>74</v>
      </c>
      <c r="D3" s="12">
        <v>0.05</v>
      </c>
      <c r="E3" t="s">
        <v>38</v>
      </c>
      <c r="F3" t="s">
        <v>56</v>
      </c>
    </row>
    <row r="4">
      <c r="A4">
        <v>1</v>
      </c>
      <c r="B4" t="s">
        <v>75</v>
      </c>
      <c r="C4" t="s">
        <v>74</v>
      </c>
      <c r="D4" s="12">
        <v>0.05</v>
      </c>
      <c r="E4" t="s">
        <v>38</v>
      </c>
      <c r="F4" t="s">
        <v>56</v>
      </c>
    </row>
    <row r="5">
      <c r="A5">
        <v>1</v>
      </c>
      <c r="B5" t="s">
        <v>76</v>
      </c>
      <c r="C5" t="s">
        <v>74</v>
      </c>
      <c r="D5" s="12">
        <v>0.125</v>
      </c>
      <c r="E5" t="s">
        <v>24</v>
      </c>
      <c r="F5" t="s">
        <v>41</v>
      </c>
    </row>
    <row r="6">
      <c r="A6">
        <v>1</v>
      </c>
      <c r="B6" t="s">
        <v>77</v>
      </c>
      <c r="C6" t="s">
        <v>74</v>
      </c>
      <c r="D6" s="12">
        <v>0.001</v>
      </c>
      <c r="E6" t="s">
        <v>38</v>
      </c>
      <c r="F6" t="s">
        <v>37</v>
      </c>
    </row>
    <row r="7">
      <c r="A7">
        <v>1</v>
      </c>
      <c r="B7" t="s">
        <v>78</v>
      </c>
      <c r="C7" t="s">
        <v>71</v>
      </c>
      <c r="D7" s="12">
        <v>0.2</v>
      </c>
      <c r="E7" t="s">
        <v>34</v>
      </c>
      <c r="F7" t="s">
        <v>79</v>
      </c>
    </row>
    <row r="8">
      <c r="A8">
        <v>2</v>
      </c>
      <c r="B8" t="s">
        <v>80</v>
      </c>
      <c r="C8" t="s">
        <v>74</v>
      </c>
      <c r="D8" s="12">
        <v>0.197</v>
      </c>
      <c r="E8" t="s">
        <v>34</v>
      </c>
      <c r="F8" t="s">
        <v>33</v>
      </c>
    </row>
    <row r="9">
      <c r="A9">
        <v>2</v>
      </c>
      <c r="B9" t="s">
        <v>81</v>
      </c>
      <c r="C9" t="s">
        <v>74</v>
      </c>
      <c r="D9" s="12">
        <v>0.003</v>
      </c>
      <c r="E9" t="s">
        <v>38</v>
      </c>
      <c r="F9" t="s">
        <v>50</v>
      </c>
    </row>
    <row r="10">
      <c r="A10">
        <v>1</v>
      </c>
      <c r="B10" t="s">
        <v>82</v>
      </c>
      <c r="C10" t="s">
        <v>74</v>
      </c>
      <c r="D10" s="12">
        <v>0.006</v>
      </c>
      <c r="E10" t="s">
        <v>38</v>
      </c>
      <c r="F10" t="s">
        <v>56</v>
      </c>
    </row>
    <row r="11">
      <c r="A11">
        <v>1</v>
      </c>
      <c r="B11" t="s">
        <v>83</v>
      </c>
      <c r="C11" t="s">
        <v>74</v>
      </c>
      <c r="D11" s="12">
        <v>0.25</v>
      </c>
      <c r="E11" t="s">
        <v>24</v>
      </c>
      <c r="F11" t="s">
        <v>65</v>
      </c>
    </row>
    <row r="12">
      <c r="A12">
        <v>1</v>
      </c>
      <c r="B12" t="s">
        <v>84</v>
      </c>
      <c r="C12" t="s">
        <v>74</v>
      </c>
      <c r="D12" s="12">
        <v>0.002</v>
      </c>
      <c r="E12" t="s">
        <v>38</v>
      </c>
      <c r="F12" t="s">
        <v>44</v>
      </c>
    </row>
    <row r="13">
      <c r="A13">
        <v>1</v>
      </c>
      <c r="B13" t="s">
        <v>85</v>
      </c>
      <c r="C13" t="s">
        <v>74</v>
      </c>
      <c r="D13" s="12">
        <v>0.003</v>
      </c>
      <c r="E13" t="s">
        <v>34</v>
      </c>
      <c r="F13" t="s">
        <v>44</v>
      </c>
    </row>
    <row r="14">
      <c r="A14">
        <v>1</v>
      </c>
      <c r="B14" t="s">
        <v>86</v>
      </c>
      <c r="C14" t="s">
        <v>74</v>
      </c>
      <c r="D14" s="12">
        <v>0.038</v>
      </c>
      <c r="E14" t="s">
        <v>34</v>
      </c>
      <c r="F14" t="s">
        <v>53</v>
      </c>
    </row>
    <row r="15">
      <c r="A15">
        <v>1</v>
      </c>
      <c r="B15" t="s">
        <v>87</v>
      </c>
      <c r="C15" t="s">
        <v>74</v>
      </c>
      <c r="D15" s="12">
        <v>0.025</v>
      </c>
      <c r="E15" t="s">
        <v>38</v>
      </c>
      <c r="F15"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s" s="14">
        <v>95</v>
      </c>
      <c r="E2" t="s" s="14"/>
      <c r="F2" t="s">
        <v>96</v>
      </c>
    </row>
    <row r="3">
      <c r="A3" t="s">
        <v>2</v>
      </c>
      <c r="B3">
        <v>2</v>
      </c>
      <c r="C3" t="s">
        <v>97</v>
      </c>
      <c r="D3" t="s" s="14">
        <v>98</v>
      </c>
      <c r="E3" t="s" s="14"/>
      <c r="F3" t="s">
        <v>99</v>
      </c>
    </row>
    <row r="4">
      <c r="A4" t="s">
        <v>2</v>
      </c>
      <c r="B4">
        <v>3</v>
      </c>
      <c r="C4" t="s">
        <v>100</v>
      </c>
      <c r="D4" t="s" s="14">
        <v>101</v>
      </c>
      <c r="E4" t="s" s="14"/>
      <c r="F4" t="s">
        <v>102</v>
      </c>
    </row>
    <row r="5">
      <c r="A5" t="s">
        <v>2</v>
      </c>
      <c r="B5">
        <v>4</v>
      </c>
      <c r="C5" t="s">
        <v>103</v>
      </c>
      <c r="D5" t="inlineStr" s="14">
        <is>
          <t>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t>
        </is>
      </c>
      <c r="E5" t="s" s="14"/>
      <c r="F5" t="s">
        <v>104</v>
      </c>
    </row>
    <row r="6">
      <c r="A6" t="s">
        <v>2</v>
      </c>
      <c r="B6">
        <v>5</v>
      </c>
      <c r="C6" t="s">
        <v>105</v>
      </c>
      <c r="D6" t="inlineStr" s="14">
        <is>
          <t>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t>
        </is>
      </c>
      <c r="E6" t="s" s="14"/>
      <c r="F6" t="s">
        <v>106</v>
      </c>
    </row>
    <row r="7">
      <c r="A7" t="s">
        <v>2</v>
      </c>
      <c r="B7">
        <v>6</v>
      </c>
      <c r="C7" t="s">
        <v>107</v>
      </c>
      <c r="D7" t="s" s="14">
        <v>108</v>
      </c>
      <c r="E7" t="s" s="14"/>
      <c r="F7"/>
    </row>
    <row r="8">
      <c r="A8" t="s">
        <v>2</v>
      </c>
      <c r="B8">
        <v>7</v>
      </c>
      <c r="C8" t="s">
        <v>109</v>
      </c>
      <c r="D8" t="inlineStr" s="14">
        <is>
          <t>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t>
        </is>
      </c>
      <c r="E8" t="s" s="14"/>
      <c r="F8" t="s">
        <v>99</v>
      </c>
    </row>
    <row r="9">
      <c r="A9" t="s">
        <v>2</v>
      </c>
      <c r="B9">
        <v>8</v>
      </c>
      <c r="C9" t="s">
        <v>110</v>
      </c>
      <c r="D9" t="inlineStr" s="14">
        <is>
          <t>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t>
        </is>
      </c>
      <c r="E9" t="s" s="14"/>
      <c r="F9" t="s">
        <v>111</v>
      </c>
    </row>
    <row r="10">
      <c r="A10" t="s">
        <v>2</v>
      </c>
      <c r="B10">
        <v>9</v>
      </c>
      <c r="C10" t="s">
        <v>112</v>
      </c>
      <c r="D10" t="inlineStr" s="14">
        <is>
          <t>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t>
        </is>
      </c>
      <c r="E10" t="s" s="14"/>
      <c r="F10" t="s">
        <v>99</v>
      </c>
    </row>
    <row r="11">
      <c r="A11" t="s">
        <v>2</v>
      </c>
      <c r="B11">
        <v>10</v>
      </c>
      <c r="C11" t="s">
        <v>113</v>
      </c>
      <c r="D11" t="inlineStr" s="14">
        <is>
          <t>Réaliser la sauce andalouse - 20 min • Dessécher la fondue de tomates et la mixer ou la passer au tamis. • Monder au four les poivrons, et les détailler en brunoise. • Réaliser la sauce mayonnaise. Lui ajouter la fondue de tomates et les poivrons. • Vérifier l'assaisonnement.</t>
        </is>
      </c>
      <c r="E11" t="s" s="14"/>
      <c r="F11" t="s">
        <v>114</v>
      </c>
    </row>
    <row r="12">
      <c r="A12" t="s">
        <v>2</v>
      </c>
      <c r="B12">
        <v>11</v>
      </c>
      <c r="C12" t="s">
        <v>115</v>
      </c>
      <c r="D12" t="inlineStr" s="14">
        <is>
          <t>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t>
        </is>
      </c>
      <c r="E12" t="s" s="14"/>
      <c r="F12" t="s">
        <v>116</v>
      </c>
    </row>
    <row r="13">
      <c r="A13" t="s">
        <v>117</v>
      </c>
      <c r="B13">
        <v>1</v>
      </c>
      <c r="C13" t="s">
        <v>118</v>
      </c>
      <c r="D13" t="s" s="14">
        <v>119</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120</v>
      </c>
      <c r="B1"/>
      <c r="C1"/>
      <c r="D1"/>
    </row>
    <row r="2">
      <c r="A2" t="str" s="15">
        <f>"00002468 · CUI.PLATS_POISSONS · référence : "&amp;Besoins!B3&amp;" "&amp;Besoins!C3&amp;" · multiplicateur réglable sur la feuille ""Besoins"""</f>
        <v>00002468 · CUI.PLATS_POISSONS · référence : 8 pc · multiplicateur réglable sur la feuille </v>
      </c>
      <c r="B2"/>
      <c r="C2"/>
      <c r="D2"/>
    </row>
    <row r="3">
      <c r="A3"/>
      <c r="B3"/>
      <c r="C3"/>
      <c r="D3"/>
    </row>
    <row r="4">
      <c r="A4" t="s" s="16">
        <v>121</v>
      </c>
      <c r="B4"/>
      <c r="C4"/>
      <c r="D4"/>
    </row>
    <row r="5">
      <c r="A5" t="s" s="17">
        <v>122</v>
      </c>
      <c r="B5" t="str" s="14">
        <f>"[METTRE EN PLACE] "&amp;Procedure!D2</f>
        <v>[METTRE EN PLACE] Mettre en place le poste de travail - 5 min • Denrées, matériels de préparation, de cuisson et de dressage.</v>
      </c>
      <c r="C5"/>
      <c r="D5"/>
    </row>
    <row r="6">
      <c r="A6" t="s" s="17">
        <v>123</v>
      </c>
      <c r="B6" t="str" s="14">
        <f>"[BOUILLIR] "&amp;Procedure!D3</f>
        <v>[BOUILLIR] Réaliser le court-bouillon - 20 min (voir p. 336/337) • Ne pas ajouter de vinaigre (l'acide décolore la chair du poisson). • Le faire refroidir rapidement.</v>
      </c>
      <c r="C6"/>
      <c r="D6"/>
    </row>
    <row r="7">
      <c r="A7" t="s" s="17">
        <v>124</v>
      </c>
      <c r="B7" t="str" s="14">
        <f>"[HABILLER] "&amp;Procedure!D4</f>
        <v>[HABILLER] Habiller le saumon - 15 min (voir p. 161/162)</v>
      </c>
      <c r="C7"/>
      <c r="D7"/>
    </row>
    <row r="8">
      <c r="A8" t="s" s="17">
        <v>125</v>
      </c>
      <c r="B8" t="str" s="14">
        <f>"[POCHER] "&amp;Procedure!D5</f>
        <v>[POCHER] 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v>
      </c>
      <c r="C8"/>
      <c r="D8"/>
    </row>
    <row r="9">
      <c r="A9" t="s" s="17">
        <v>126</v>
      </c>
      <c r="B9" t="str" s="14">
        <f>"[RÉALISER] "&amp;Procedure!D6</f>
        <v>[RÉALISER] 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v>
      </c>
      <c r="C9"/>
      <c r="D9"/>
    </row>
    <row r="10">
      <c r="A10" t="s" s="17">
        <v>127</v>
      </c>
      <c r="B10" t="str" s="14">
        <f>"[TREMPER] "&amp;Procedure!D7</f>
        <v>[TREMPER] Tremper à l'eau froide les feuilles de gélatine</v>
      </c>
      <c r="C10"/>
      <c r="D10"/>
    </row>
    <row r="11">
      <c r="A11" t="s" s="17">
        <v>128</v>
      </c>
      <c r="B11" t="str" s="14">
        <f>"[CLARIFIER] "&amp;Procedure!D8</f>
        <v>[CLARIFIER] 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v>
      </c>
      <c r="C11"/>
      <c r="D11"/>
    </row>
    <row r="12">
      <c r="A12" t="s" s="17">
        <v>129</v>
      </c>
      <c r="B12" t="str" s="14">
        <f>"[GLACER] "&amp;Procedure!D9</f>
        <v>[GLACER] 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v>
      </c>
      <c r="C12"/>
      <c r="D12"/>
    </row>
    <row r="13">
      <c r="A13" t="s" s="17">
        <v>130</v>
      </c>
      <c r="B13" t="str" s="14">
        <f>"[DÉCORER] "&amp;Procedure!D10</f>
        <v>[DÉCORER] 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v>
      </c>
      <c r="C13"/>
      <c r="D13"/>
    </row>
    <row r="14">
      <c r="A14" t="s" s="17">
        <v>131</v>
      </c>
      <c r="B14" t="str" s="14">
        <f>"[DESSÉCHER] "&amp;Procedure!D11</f>
        <v>[DESSÉCHER] Réaliser la sauce andalouse - 20 min • Dessécher la fondue de tomates et la mixer ou la passer au tamis. • Monder au four les poivrons, et les détailler en brunoise. • Réaliser la sauce mayonnaise. Lui ajouter la fondue de tomates et les poivrons. • Vérifier l'assaisonnement.</v>
      </c>
      <c r="C14"/>
      <c r="D14"/>
    </row>
    <row r="15">
      <c r="A15" t="s" s="17">
        <v>132</v>
      </c>
      <c r="B15" t="str" s="14">
        <f>"[DRESSER] "&amp;Procedure!D12</f>
        <v>[DRESSER] 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v>
      </c>
      <c r="C15"/>
      <c r="D15"/>
    </row>
    <row r="16">
      <c r="A16"/>
      <c r="B16"/>
      <c r="C16"/>
      <c r="D16"/>
    </row>
    <row r="17">
      <c r="A17" t="s" s="16">
        <v>133</v>
      </c>
      <c r="B17"/>
      <c r="C17"/>
      <c r="D17"/>
    </row>
    <row r="18">
      <c r="A18" t="s" s="17">
        <v>122</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2026-08-02T09:15:02Z</dcterms:created>
  <dc:title>Tronçons de Turbot ou Turbotins</dc:title>
  <dc:subject/>
  <dc:creator>CUIS.web</dc:creator>
  <cp:lastModifiedBy/>
  <cp:keywords/>
  <dc:description>Export automatique — moteur récursif d'origine : Bernard Vandendaele</dc:description>
  <cp:category/>
  <dc:language>en-US</dc:language>
  <dcterms:modified xsi:type="dcterms:W3CDTF">2026-08-02T09:15:02Z</dcterms:modified>
  <cp:revision>1</cp:revision>
</cp:coreProperties>
</file>