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<sst xmlns="http://schemas.openxmlformats.org/spreadsheetml/2006/main" count="134" uniqueCount="134">
  <si>
    <t>Fiche technique</t>
  </si>
  <si>
    <t>Nom</t>
  </si>
  <si>
    <t>Tronçons de Turbot ou Turbotins Pochés Sauce Hollandaise</t>
  </si>
  <si>
    <t>Code</t>
  </si>
  <si>
    <t>00002468</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</si>
  <si>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</si>
  <si>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</si>
  <si>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</si>
  <si>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</si>
  <si>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</si>
  <si>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</si>
  <si>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</si>
  <si>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</si>
  <si>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</si>
  <si>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</si>
  <si>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</si>
  <si>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</si>
  <si>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</si>
  <si>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</si>
  <si>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</si>
  <si>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</si>
  <si>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</si>
  <si>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</si>
  <si>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</si>
  <si>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</si>
  <si>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</si>
  <si>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</si>
  <si>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</si>
  <si>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</si>
  <si>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</si>
  <si>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</si>
  <si>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</si>
  <si>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</si>
  <si>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</si>
  <si>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</si>
  <si>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</si>
  <si>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</si>
  <si>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</si>
  <si>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</si>
  <si>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</si>
  <si>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</si>
  <si>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</si>
  <si>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RNME101411</t>
  </si>
  <si>
    <t>Moutarde de Dijon seau 5kg</t>
  </si>
  <si>
    <t>Assaisonnements et corps gras</t>
  </si>
  <si>
    <t>RNME101406</t>
  </si>
  <si>
    <t>Vinaigre vin rouge 6° bouteille 1,5L</t>
  </si>
  <si>
    <t>u</t>
  </si>
  <si>
    <t>KNORR-FUMET-POIS</t>
  </si>
  <si>
    <t>Fumet de Poisson déshydraté (Knorr Professional)</t>
  </si>
  <si>
    <t>Fonds déshydratés et poudres</t>
  </si>
  <si>
    <t>HUI-TOURNESOL</t>
  </si>
  <si>
    <t>Huile de tournesol raffinée vrac</t>
  </si>
  <si>
    <t>Huiles végétales</t>
  </si>
  <si>
    <t>RNM0420123</t>
  </si>
  <si>
    <t>CAROTTE France extra colis 12kg</t>
  </si>
  <si>
    <t>Légumes</t>
  </si>
  <si>
    <t>RNM0440123</t>
  </si>
  <si>
    <t>ÉCHALOTE France cat.I</t>
  </si>
  <si>
    <t>RNM27820123</t>
  </si>
  <si>
    <t>OIGNON jaune France cat.I 60-80mm</t>
  </si>
  <si>
    <t>RNM57230909</t>
  </si>
  <si>
    <t>POIVRON rouge Maroc cat.I gros</t>
  </si>
  <si>
    <t>OVO-BLANC-LIQ</t>
  </si>
  <si>
    <t>Blanc d'oeuf liquide pasteurisé</t>
  </si>
  <si>
    <t>Ovoproduits</t>
  </si>
  <si>
    <t>Total</t>
  </si>
  <si>
    <t>Niveau</t>
  </si>
  <si>
    <t>Composant</t>
  </si>
  <si>
    <t>Type</t>
  </si>
  <si>
    <t>Quantité (pour 8 pc)</t>
  </si>
  <si>
    <t>recette</t>
  </si>
  <si>
    <t>Plats poissons</t>
  </si>
  <si>
    <t xml:space="preserve">    ↳ CAROTTE France extra colis 12kg</t>
  </si>
  <si>
    <t>matiere</t>
  </si>
  <si>
    <t xml:space="preserve">    ↳ OIGNON jaune France cat.I 60-80mm</t>
  </si>
  <si>
    <t xml:space="preserve">    ↳ Bouquet garni sachet dose</t>
  </si>
  <si>
    <t xml:space="preserve">    ↳ Poivre noir moulu</t>
  </si>
  <si>
    <t xml:space="preserve">    ↳ Fumet de poisson reconstitue (collectivite)</t>
  </si>
  <si>
    <t>Préparations de base collectivité</t>
  </si>
  <si>
    <t xml:space="preserve">        ↳ EAU</t>
  </si>
  <si>
    <t xml:space="preserve">        ↳ Fumet de Poisson déshydraté (Knorr Professional)</t>
  </si>
  <si>
    <t xml:space="preserve">    ↳ ÉCHALOTE France cat.I</t>
  </si>
  <si>
    <t xml:space="preserve">    ↳ Blanc d'oeuf liquide pasteurisé</t>
  </si>
  <si>
    <t xml:space="preserve">    ↳ Moutarde de Dijon seau 5kg</t>
  </si>
  <si>
    <t xml:space="preserve">    ↳ Vinaigre vin rouge 6° bouteille 1,5L</t>
  </si>
  <si>
    <t xml:space="preserve">    ↳ Huile de tournesol raffinée vrac</t>
  </si>
  <si>
    <t xml:space="preserve">    ↳ POIVRON rouge Maroc cat.I gros</t>
  </si>
  <si>
    <t>Recette</t>
  </si>
  <si>
    <t>#</t>
  </si>
  <si>
    <t>Verbe</t>
  </si>
  <si>
    <t>Étape</t>
  </si>
  <si>
    <t>Précision technique</t>
  </si>
  <si>
    <t>Durée</t>
  </si>
  <si>
    <t>METTRE EN PLACE</t>
  </si>
  <si>
    <t>Mettre en place le poste de travail - 5 min • Denrées, matériels de préparation, de cuisson et de dressage.</t>
  </si>
  <si>
    <t>5 min (cuisson)</t>
  </si>
  <si>
    <t>BOUILLIR</t>
  </si>
  <si>
    <t>Réaliser le court-bouillon - 20 min (voir p. 336/337) • Ne pas ajouter de vinaigre (l'acide décolore la chair du poisson). • Le faire refroidir rapidement.</t>
  </si>
  <si>
    <t>20 min (repos)</t>
  </si>
  <si>
    <t>HABILLER</t>
  </si>
  <si>
    <t>Habiller le saumon - 15 min (voir p. 161/162)</t>
  </si>
  <si>
    <t>15 min (prepa)</t>
  </si>
  <si>
    <t>POCHER</t>
  </si>
  <si>
    <t>14 min (repos)</t>
  </si>
  <si>
    <t>RÉALISER</t>
  </si>
  <si>
    <t>30 min (prepa)</t>
  </si>
  <si>
    <t>TREMPER</t>
  </si>
  <si>
    <t>Tremper à l'eau froide les feuilles de gélatine</t>
  </si>
  <si>
    <t>CLARIFIER</t>
  </si>
  <si>
    <t>GLACER</t>
  </si>
  <si>
    <t>10 min (repos)</t>
  </si>
  <si>
    <t>DÉCORER</t>
  </si>
  <si>
    <t>DESSÉCHER</t>
  </si>
  <si>
    <t>20 min (cuisson)</t>
  </si>
  <si>
    <t>DRESSER</t>
  </si>
  <si>
    <t>6 min (repos)</t>
  </si>
  <si>
    <t>Fumet de poisson reconstitue (collectivite)</t>
  </si>
  <si>
    <t>DISSOUDRE</t>
  </si>
  <si>
    <t>Délayer la poudre dans l'eau froide en fouettant, puis porter à ébullition en remuant régulièrement.</t>
  </si>
  <si>
    <t>Fiche technique — Tronçons de Turbot ou Turbotins Pochés Sauce Hollandaise</t>
  </si>
  <si>
    <t>Tronçons de Turbot ou Turbotins Pochés Sauce Hollandaise  00002468</t>
  </si>
  <si>
    <t>1.</t>
  </si>
  <si>
    <t>2.</t>
  </si>
  <si>
    <t>3.</t>
  </si>
  <si>
    <t>4.</t>
  </si>
  <si>
    <t>5.</t>
  </si>
  <si>
    <t>6.</t>
  </si>
  <si>
    <t>7.</t>
  </si>
  <si>
    <t>8.</t>
  </si>
  <si>
    <t>9.</t>
  </si>
  <si>
    <t>10.</t>
  </si>
  <si>
    <t>11.</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</si>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</sst>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2.731081</v>
      </c>
    </row>
    <row r="12">
      <c r="A12" t="s" s="4">
        <v>16</v>
      </c>
      <c r="B12" s="5">
        <v>0.341385125</v>
      </c>
    </row>
    <row r="13">
      <c r="A13"/>
      <c r="B13"/>
    </row>
    <row r="14">
      <c r="A14" t="s" s="6">
        <v>17</v>
      </c>
      <c r="B14" t="s" s="6">
        <v>14</v>
      </c>
    </row>
    <row r="15">
      <c r="A15" t="s" s="6">
        <v>18</v>
      </c>
      <c r="B15" s="7">
        <v>2.731081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0.197</v>
      </c>
      <c r="E7" s="12">
        <f>D7*$B$2</f>
        <v>0.197</v>
      </c>
      <c r="F7" t="s">
        <v>34</v>
      </c>
      <c r="G7" s="5">
        <f>E7*0.003</f>
        <v>0.000591</v>
      </c>
    </row>
    <row r="8">
      <c r="A8" t="s">
        <v>35</v>
      </c>
      <c r="B8" t="s">
        <v>36</v>
      </c>
      <c r="C8" t="s">
        <v>37</v>
      </c>
      <c r="D8" s="10">
        <v>0.001</v>
      </c>
      <c r="E8" s="12">
        <f>D8*$B$2</f>
        <v>0.001</v>
      </c>
      <c r="F8" t="s">
        <v>38</v>
      </c>
      <c r="G8" s="5">
        <f>E8*12.5</f>
        <v>0.0125</v>
      </c>
    </row>
    <row r="9">
      <c r="A9" t="s">
        <v>39</v>
      </c>
      <c r="B9" t="s">
        <v>40</v>
      </c>
      <c r="C9" t="s">
        <v>41</v>
      </c>
      <c r="D9" s="10">
        <v>0.125</v>
      </c>
      <c r="E9" s="12">
        <f>D9*$B$2</f>
        <v>0.125</v>
      </c>
      <c r="F9" t="s">
        <v>38</v>
      </c>
      <c r="G9" s="5">
        <f>E9*14</f>
        <v>1.75</v>
      </c>
    </row>
    <row r="10">
      <c r="A10" t="s">
        <v>42</v>
      </c>
      <c r="B10" t="s">
        <v>43</v>
      </c>
      <c r="C10" t="s">
        <v>44</v>
      </c>
      <c r="D10" s="10">
        <v>0.002</v>
      </c>
      <c r="E10" s="12">
        <f>D10*$B$2</f>
        <v>0.002</v>
      </c>
      <c r="F10" t="s">
        <v>38</v>
      </c>
      <c r="G10" s="5">
        <f>E10*3.71</f>
        <v>0.00742</v>
      </c>
    </row>
    <row r="11">
      <c r="A11" t="s">
        <v>45</v>
      </c>
      <c r="B11" t="s">
        <v>46</v>
      </c>
      <c r="C11" t="s">
        <v>44</v>
      </c>
      <c r="D11" s="10">
        <v>0.003</v>
      </c>
      <c r="E11" s="12">
        <f>D11*$B$2</f>
        <v>0.003</v>
      </c>
      <c r="F11" t="s">
        <v>47</v>
      </c>
      <c r="G11" s="5">
        <f>E11*1.79</f>
        <v>0.00537</v>
      </c>
    </row>
    <row r="12">
      <c r="A12" t="s">
        <v>48</v>
      </c>
      <c r="B12" t="s">
        <v>49</v>
      </c>
      <c r="C12" t="s">
        <v>50</v>
      </c>
      <c r="D12" s="10">
        <v>0.003</v>
      </c>
      <c r="E12" s="12">
        <f>D12*$B$2</f>
        <v>0.003</v>
      </c>
      <c r="F12" t="s">
        <v>38</v>
      </c>
      <c r="G12" s="5">
        <f>E12*0</f>
        <v>0</v>
      </c>
    </row>
    <row r="13">
      <c r="A13" t="s">
        <v>51</v>
      </c>
      <c r="B13" t="s">
        <v>52</v>
      </c>
      <c r="C13" t="s">
        <v>53</v>
      </c>
      <c r="D13" s="10">
        <v>0.038</v>
      </c>
      <c r="E13" s="12">
        <f>D13*$B$2</f>
        <v>0.038</v>
      </c>
      <c r="F13" t="s">
        <v>34</v>
      </c>
      <c r="G13" s="5">
        <f>E13*1.05</f>
        <v>0.0399</v>
      </c>
    </row>
    <row r="14">
      <c r="A14" t="s">
        <v>54</v>
      </c>
      <c r="B14" t="s">
        <v>55</v>
      </c>
      <c r="C14" t="s">
        <v>56</v>
      </c>
      <c r="D14" s="10">
        <v>0.05</v>
      </c>
      <c r="E14" s="12">
        <f>D14*$B$2</f>
        <v>0.05</v>
      </c>
      <c r="F14" t="s">
        <v>38</v>
      </c>
      <c r="G14" s="5">
        <f>E14*1.1</f>
        <v>0.055</v>
      </c>
    </row>
    <row r="15">
      <c r="A15" t="s">
        <v>57</v>
      </c>
      <c r="B15" t="s">
        <v>58</v>
      </c>
      <c r="C15" t="s">
        <v>56</v>
      </c>
      <c r="D15" s="10">
        <v>0.006</v>
      </c>
      <c r="E15" s="12">
        <f>D15*$B$2</f>
        <v>0.006</v>
      </c>
      <c r="F15" t="s">
        <v>38</v>
      </c>
      <c r="G15" s="5">
        <f>E15*1.3</f>
        <v>0.0078</v>
      </c>
    </row>
    <row r="16">
      <c r="A16" t="s">
        <v>59</v>
      </c>
      <c r="B16" t="s">
        <v>60</v>
      </c>
      <c r="C16" t="s">
        <v>56</v>
      </c>
      <c r="D16" s="10">
        <v>0.05</v>
      </c>
      <c r="E16" s="12">
        <f>D16*$B$2</f>
        <v>0.05</v>
      </c>
      <c r="F16" t="s">
        <v>38</v>
      </c>
      <c r="G16" s="5">
        <f>E16*0.4</f>
        <v>0.02</v>
      </c>
    </row>
    <row r="17">
      <c r="A17" t="s">
        <v>61</v>
      </c>
      <c r="B17" t="s">
        <v>62</v>
      </c>
      <c r="C17" t="s">
        <v>56</v>
      </c>
      <c r="D17" s="10">
        <v>0.025</v>
      </c>
      <c r="E17" s="12">
        <f>D17*$B$2</f>
        <v>0.025</v>
      </c>
      <c r="F17" t="s">
        <v>38</v>
      </c>
      <c r="G17" s="5">
        <f>E17*1.3</f>
        <v>0.0325</v>
      </c>
    </row>
    <row r="18">
      <c r="A18" t="s">
        <v>63</v>
      </c>
      <c r="B18" t="s">
        <v>64</v>
      </c>
      <c r="C18" t="s">
        <v>65</v>
      </c>
      <c r="D18" s="10">
        <v>0.25</v>
      </c>
      <c r="E18" s="12">
        <f>D18*$B$2</f>
        <v>0.25</v>
      </c>
      <c r="F18" t="s">
        <v>38</v>
      </c>
      <c r="G18" s="5">
        <f>E18*3.2</f>
        <v>0.8</v>
      </c>
    </row>
    <row r="19">
      <c r="A19"/>
      <c r="B19"/>
      <c r="C19"/>
      <c r="D19"/>
      <c r="E19"/>
      <c r="F19" t="s" s="4">
        <v>66</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2">
        <v>8</v>
      </c>
      <c r="E2" t="s">
        <v>24</v>
      </c>
      <c r="F2" t="s">
        <v>72</v>
      </c>
    </row>
    <row r="3">
      <c r="A3">
        <v>1</v>
      </c>
      <c r="B3" t="s">
        <v>73</v>
      </c>
      <c r="C3" t="s">
        <v>74</v>
      </c>
      <c r="D3" s="12">
        <v>0.05</v>
      </c>
      <c r="E3" t="s">
        <v>38</v>
      </c>
      <c r="F3" t="s">
        <v>56</v>
      </c>
    </row>
    <row r="4">
      <c r="A4">
        <v>1</v>
      </c>
      <c r="B4" t="s">
        <v>75</v>
      </c>
      <c r="C4" t="s">
        <v>74</v>
      </c>
      <c r="D4" s="12">
        <v>0.05</v>
      </c>
      <c r="E4" t="s">
        <v>38</v>
      </c>
      <c r="F4" t="s">
        <v>56</v>
      </c>
    </row>
    <row r="5">
      <c r="A5">
        <v>1</v>
      </c>
      <c r="B5" t="s">
        <v>76</v>
      </c>
      <c r="C5" t="s">
        <v>74</v>
      </c>
      <c r="D5" s="12">
        <v>0.125</v>
      </c>
      <c r="E5" t="s">
        <v>24</v>
      </c>
      <c r="F5" t="s">
        <v>41</v>
      </c>
    </row>
    <row r="6">
      <c r="A6">
        <v>1</v>
      </c>
      <c r="B6" t="s">
        <v>77</v>
      </c>
      <c r="C6" t="s">
        <v>74</v>
      </c>
      <c r="D6" s="12">
        <v>0.001</v>
      </c>
      <c r="E6" t="s">
        <v>38</v>
      </c>
      <c r="F6" t="s">
        <v>37</v>
      </c>
    </row>
    <row r="7">
      <c r="A7">
        <v>1</v>
      </c>
      <c r="B7" t="s">
        <v>78</v>
      </c>
      <c r="C7" t="s">
        <v>71</v>
      </c>
      <c r="D7" s="12">
        <v>0.2</v>
      </c>
      <c r="E7" t="s">
        <v>34</v>
      </c>
      <c r="F7" t="s">
        <v>79</v>
      </c>
    </row>
    <row r="8">
      <c r="A8">
        <v>2</v>
      </c>
      <c r="B8" t="s">
        <v>80</v>
      </c>
      <c r="C8" t="s">
        <v>74</v>
      </c>
      <c r="D8" s="12">
        <v>0.197</v>
      </c>
      <c r="E8" t="s">
        <v>34</v>
      </c>
      <c r="F8" t="s">
        <v>33</v>
      </c>
    </row>
    <row r="9">
      <c r="A9">
        <v>2</v>
      </c>
      <c r="B9" t="s">
        <v>81</v>
      </c>
      <c r="C9" t="s">
        <v>74</v>
      </c>
      <c r="D9" s="12">
        <v>0.003</v>
      </c>
      <c r="E9" t="s">
        <v>38</v>
      </c>
      <c r="F9" t="s">
        <v>50</v>
      </c>
    </row>
    <row r="10">
      <c r="A10">
        <v>1</v>
      </c>
      <c r="B10" t="s">
        <v>82</v>
      </c>
      <c r="C10" t="s">
        <v>74</v>
      </c>
      <c r="D10" s="12">
        <v>0.006</v>
      </c>
      <c r="E10" t="s">
        <v>38</v>
      </c>
      <c r="F10" t="s">
        <v>56</v>
      </c>
    </row>
    <row r="11">
      <c r="A11">
        <v>1</v>
      </c>
      <c r="B11" t="s">
        <v>83</v>
      </c>
      <c r="C11" t="s">
        <v>74</v>
      </c>
      <c r="D11" s="12">
        <v>0.25</v>
      </c>
      <c r="E11" t="s">
        <v>24</v>
      </c>
      <c r="F11" t="s">
        <v>65</v>
      </c>
    </row>
    <row r="12">
      <c r="A12">
        <v>1</v>
      </c>
      <c r="B12" t="s">
        <v>84</v>
      </c>
      <c r="C12" t="s">
        <v>74</v>
      </c>
      <c r="D12" s="12">
        <v>0.002</v>
      </c>
      <c r="E12" t="s">
        <v>38</v>
      </c>
      <c r="F12" t="s">
        <v>44</v>
      </c>
    </row>
    <row r="13">
      <c r="A13">
        <v>1</v>
      </c>
      <c r="B13" t="s">
        <v>85</v>
      </c>
      <c r="C13" t="s">
        <v>74</v>
      </c>
      <c r="D13" s="12">
        <v>0.003</v>
      </c>
      <c r="E13" t="s">
        <v>34</v>
      </c>
      <c r="F13" t="s">
        <v>44</v>
      </c>
    </row>
    <row r="14">
      <c r="A14">
        <v>1</v>
      </c>
      <c r="B14" t="s">
        <v>86</v>
      </c>
      <c r="C14" t="s">
        <v>74</v>
      </c>
      <c r="D14" s="12">
        <v>0.038</v>
      </c>
      <c r="E14" t="s">
        <v>34</v>
      </c>
      <c r="F14" t="s">
        <v>53</v>
      </c>
    </row>
    <row r="15">
      <c r="A15">
        <v>1</v>
      </c>
      <c r="B15" t="s">
        <v>87</v>
      </c>
      <c r="C15" t="s">
        <v>74</v>
      </c>
      <c r="D15" s="12">
        <v>0.025</v>
      </c>
      <c r="E15" t="s">
        <v>38</v>
      </c>
      <c r="F15"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t="s">
        <v>94</v>
      </c>
      <c r="D2" t="s" s="14">
        <v>95</v>
      </c>
      <c r="E2" t="s" s="14"/>
      <c r="F2" t="s">
        <v>96</v>
      </c>
    </row>
    <row r="3">
      <c r="A3" t="s">
        <v>2</v>
      </c>
      <c r="B3">
        <v>2</v>
      </c>
      <c r="C3" t="s">
        <v>97</v>
      </c>
      <c r="D3" t="s" s="14">
        <v>98</v>
      </c>
      <c r="E3" t="s" s="14"/>
      <c r="F3" t="s">
        <v>99</v>
      </c>
    </row>
    <row r="4">
      <c r="A4" t="s">
        <v>2</v>
      </c>
      <c r="B4">
        <v>3</v>
      </c>
      <c r="C4" t="s">
        <v>100</v>
      </c>
      <c r="D4" t="s" s="14">
        <v>101</v>
      </c>
      <c r="E4" t="s" s="14"/>
      <c r="F4" t="s">
        <v>102</v>
      </c>
    </row>
    <row r="5">
      <c r="A5" t="s">
        <v>2</v>
      </c>
      <c r="B5">
        <v>4</v>
      </c>
      <c r="C5" t="s">
        <v>103</v>
      </c>
      <c r="D5" t="inlineStr" s="14">
        <is>
          <t>Pocher le saumon - 5 min (voir p. 363/364) • Le placer sur le ventre sur la grille de la poissonnière. • L'immerger entièrement avec le court-bouillon refroidi. • Porter l'eau à 95/98 °C et pocher le saumon durant 18 à 20 min maximum, en évitant toute ébullition. • Laisser refroidir le saumon dans le court-bouillon.</t>
        </is>
      </c>
      <c r="E5" t="s" s="14"/>
      <c r="F5" t="s">
        <v>104</v>
      </c>
    </row>
    <row r="6">
      <c r="A6" t="s">
        <v>2</v>
      </c>
      <c r="B6">
        <v>5</v>
      </c>
      <c r="C6" t="s">
        <v>105</v>
      </c>
      <c r="D6" t="inlineStr" s="14">
        <is>
          <t>Préparer la gelée de poisson - 30 min • Réaliser un fumet de poisson avec des têtes et des arêtes de poissons gélatineux (turbot). • Ne pas faire suer la garniture aromatique de manière à ce qu'il n'y ait aucune trace de matière grasse. • L'assaisonner (sel et grains de poivre écrasés).</t>
        </is>
      </c>
      <c r="E6" t="s" s="14"/>
      <c r="F6" t="s">
        <v>106</v>
      </c>
    </row>
    <row r="7">
      <c r="A7" t="s">
        <v>2</v>
      </c>
      <c r="B7">
        <v>6</v>
      </c>
      <c r="C7" t="s">
        <v>107</v>
      </c>
      <c r="D7" t="s" s="14">
        <v>108</v>
      </c>
      <c r="E7" t="s" s="14"/>
      <c r="F7"/>
    </row>
    <row r="8">
      <c r="A8" t="s">
        <v>2</v>
      </c>
      <c r="B8">
        <v>7</v>
      </c>
      <c r="C8" t="s">
        <v>109</v>
      </c>
      <c r="D8" t="inlineStr" s="14">
        <is>
          <t>Clarifier le fumet - 10 min • Réunir dans une russe les échalotes, les poireaux et les champignons émincés. • Ajouter la chair des filets de merlan hachée au couteau et les blancs d'œufs. • Verser un peu d'eau froide et mélanger. • Ajouter progressivement le fumet refroidi sur les éléments de la clarification. • Porter doucement à ébullition en remuant doucement sans discontinuer. Arrêter de remuer lorsque l'albumine du poisson et des œufs coagulent et s'agglomèrent en surface. • Cuire à très faible ébullition durant 30 min environ. • Passer délicatement la gelée à l'étamine dans un récipient en acier inoxydable. • Ajouter les feuilles de gelée rincées et parfaitement épongées. • Refroidir la gelée rapidement.</t>
        </is>
      </c>
      <c r="E8" t="s" s="14"/>
      <c r="F8" t="s">
        <v>99</v>
      </c>
    </row>
    <row r="9">
      <c r="A9" t="s">
        <v>2</v>
      </c>
      <c r="B9">
        <v>8</v>
      </c>
      <c r="C9" t="s">
        <v>110</v>
      </c>
      <c r="D9" t="inlineStr" s="14">
        <is>
          <t>Glacer ou lustrer le saumon à la gelée - 10 min • Dépouiller délicatement le saumon et ôter toutes les parties noirâtres de gras. • Le placer sur une grande plaque recouverte d'une grille et le napper uniformément avec la gelée huileuse (presque prise). • Le replacer en enceinte réfrigérée durant une vingtaine de minutes. • Le napper de gelée une deuxième fois.</t>
        </is>
      </c>
      <c r="E9" t="s" s="14"/>
      <c r="F9" t="s">
        <v>111</v>
      </c>
    </row>
    <row r="10">
      <c r="A10" t="s">
        <v>2</v>
      </c>
      <c r="B10">
        <v>9</v>
      </c>
      <c r="C10" t="s">
        <v>112</v>
      </c>
      <c r="D10" t="inlineStr" s="14">
        <is>
          <t>Décorer le saumon - 20 min • Réaliser les éléments de décor (détails de tomates, de vert de poireau et de feuilles d'estragon blanchies...). • Les fixer sur le saumon en les «collant» avec un peu de gelée. • Lustrer à nouveau le saumon et les éléments de décor avec le reste de la gelée. • Réserver le saumon décoré en enceinte réfrigérée.</t>
        </is>
      </c>
      <c r="E10" t="s" s="14"/>
      <c r="F10" t="s">
        <v>99</v>
      </c>
    </row>
    <row r="11">
      <c r="A11" t="s">
        <v>2</v>
      </c>
      <c r="B11">
        <v>10</v>
      </c>
      <c r="C11" t="s">
        <v>113</v>
      </c>
      <c r="D11" t="inlineStr" s="14">
        <is>
          <t>Réaliser la sauce andalouse - 20 min • Dessécher la fondue de tomates et la mixer ou la passer au tamis. • Monder au four les poivrons, et les détailler en brunoise. • Réaliser la sauce mayonnaise. Lui ajouter la fondue de tomates et les poivrons. • Vérifier l'assaisonnement.</t>
        </is>
      </c>
      <c r="E11" t="s" s="14"/>
      <c r="F11" t="s">
        <v>114</v>
      </c>
    </row>
    <row r="12">
      <c r="A12" t="s">
        <v>2</v>
      </c>
      <c r="B12">
        <v>11</v>
      </c>
      <c r="C12" t="s">
        <v>115</v>
      </c>
      <c r="D12" t="inlineStr" s="14">
        <is>
          <t>Dresser le saumon - 10 min (Plusieurs solutions peuvent être envisagées) • Le déposer sur un fond de plat chaud-froité et lustré à la gelée. Dans ce cas, le plat peut être festonné avec des détails de gelée découpés à l'emporte-pièce. • S'il est découpé en portions, il peut être aussi déposé sur un lit de feuilles de laitue ou émincées en chiffonnade. Le plat est alors festonné de demi-lamelles de citron cannelé, ou de demi-lamelles de concombre. 726 5 2 FICHE N° Matériel de préparation : • 3 plaques à débarrasser • 1 grande calotte • 1 petite calotte • 1 planche à découper • 1 petit bain-marie • 1 pinceau • 1 petit fouet à sauce • 1 paire de ciseaux à poisson Matériel de cuisson : • 1 saumonière • 1 russe moyenne • 1 sauteuse moyenne Matériel de dressage : • grand plat long ou torpilleur • saucières et dessous de saucières PLAT SIMILAIRE Pressé d’aile de raie en ravigote • Pocher les ailes de raie dans un court-bouillon corsé. • Egoutter, dépouiller, ôter les cartilages et effilocher la chair. • Chemiser une terrine d’une couche fine de gelée claire de poisson. • Intercaler (par couches successives) l’effilochée de raie assaisonnée et trempée dans de la gelée claire, des œufs durs concassés, des câpres fines, des cornichons et de l’échalote finement ciselés et des fines herbes fraîchement hachées ou ciselées. • Presser la terrine avec une petite planchette enveloppée dans un film alimentaire et un poids de 2 kg. • Laisser prendre en enceinte réfrigérée à + 3 °C durant quelques heures. • Détailler en tranches régulières d’1 cm d’épaisseur. • Dresser sur assiette avec un petit bouquet de mesclun aux herbes et une sauce vinaigrette à l’huile d’olive et aux croûtons frits aillés. Petite nage de saumon de fontaine au cidre • Tailler en julienne fine des blancs de poireaux, des champignons, des carottes, du céleri en branches et ciseler des échalotes. Les étuver au beurre. Mouiller avec du cidre et cuire le court-bouillon durant une dizaine de minutes. Vider et désarêter les saumons de fontaine par le dos. Les placer sur le court-bouillon et les pocher durant 3 à 4 min. Les débarrasser, les dépouiller et les dresser sur un torpilleur. Réduire le court-bouillon, le crémer, réduire à nouveau et le monter au beurre. Napper soigneusement et ajouter quelques pluches de cerfeuil. Truites en chaud-froid, sauce verte 7</t>
        </is>
      </c>
      <c r="E12" t="s" s="14"/>
      <c r="F12" t="s">
        <v>116</v>
      </c>
    </row>
    <row r="13">
      <c r="A13" t="s">
        <v>117</v>
      </c>
      <c r="B13">
        <v>1</v>
      </c>
      <c r="C13" t="s">
        <v>118</v>
      </c>
      <c r="D13" t="s" s="14">
        <v>119</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120</v>
      </c>
      <c r="B1"/>
      <c r="C1"/>
      <c r="D1"/>
    </row>
    <row r="2">
      <c r="A2" t="str" s="15">
        <f>"00002468 · CUI.PLATS_POISSONS · référence : "&amp;Besoins!B3&amp;" "&amp;Besoins!C3&amp;" · multiplicateur réglable sur la feuille ""Besoins"""</f>
        <v>00002468 · CUI.PLATS_POISSONS · référence : 8 pc · multiplicateur réglable sur la feuille </v>
      </c>
      <c r="B2"/>
      <c r="C2"/>
      <c r="D2"/>
    </row>
    <row r="3">
      <c r="A3"/>
      <c r="B3"/>
      <c r="C3"/>
      <c r="D3"/>
    </row>
    <row r="4">
      <c r="A4" t="s" s="16">
        <v>121</v>
      </c>
      <c r="B4"/>
      <c r="C4"/>
      <c r="D4"/>
    </row>
    <row r="5">
      <c r="A5" t="s" s="17">
        <v>122</v>
      </c>
      <c r="B5" t="str" s="14">
        <f>"[METTRE EN PLACE] "&amp;Procedure!D2</f>
        <v>[METTRE EN PLACE] Mettre en place le poste de travail - 5 min • Denrées, matériels de préparation, de cuisson et de dressage.</v>
      </c>
      <c r="C5"/>
      <c r="D5"/>
    </row>
    <row r="6">
      <c r="A6" t="s" s="17">
        <v>123</v>
      </c>
      <c r="B6" t="str" s="14">
        <f>"[BOUILLIR] "&amp;Procedure!D3</f>
        <v>[BOUILLIR] Réaliser le court-bouillon - 20 min (voir p. 336/337) • Ne pas ajouter de vinaigre (l'acide décolore la chair du poisson). • Le faire refroidir rapidement.</v>
      </c>
      <c r="C6"/>
      <c r="D6"/>
    </row>
    <row r="7">
      <c r="A7" t="s" s="17">
        <v>124</v>
      </c>
      <c r="B7" t="str" s="14">
        <f>"[HABILLER] "&amp;Procedure!D4</f>
        <v>[HABILLER] Habiller le saumon - 15 min (voir p. 161/162)</v>
      </c>
      <c r="C7"/>
      <c r="D7"/>
    </row>
    <row r="8">
      <c r="A8" t="s" s="17">
        <v>125</v>
      </c>
      <c r="B8" t="str" s="14">
        <f>"[POCHER] "&amp;Procedure!D5</f>
        <v>[POCHER] Pocher le saumon - 5 min (voir p. 363/364) • Le placer sur le ventre sur la grille de la poissonnière. • L'immerger entièrement avec le court-bouillon refroidi. • Porter l'eau à 95/98 °C et pocher le saumon durant 18 à 20 min maximum, en évitant toute ébullition. • Laisser refroidir le saumon dans le court-bouillon.</v>
      </c>
      <c r="C8"/>
      <c r="D8"/>
    </row>
    <row r="9">
      <c r="A9" t="s" s="17">
        <v>126</v>
      </c>
      <c r="B9" t="str" s="14">
        <f>"[RÉALISER] "&amp;Procedure!D6</f>
        <v>[RÉALISER] Préparer la gelée de poisson - 30 min • Réaliser un fumet de poisson avec des têtes et des arêtes de poissons gélatineux (turbot). • Ne pas faire suer la garniture aromatique de manière à ce qu'il n'y ait aucune trace de matière grasse. • L'assaisonner (sel et grains de poivre écrasés).</v>
      </c>
      <c r="C9"/>
      <c r="D9"/>
    </row>
    <row r="10">
      <c r="A10" t="s" s="17">
        <v>127</v>
      </c>
      <c r="B10" t="str" s="14">
        <f>"[TREMPER] "&amp;Procedure!D7</f>
        <v>[TREMPER] Tremper à l'eau froide les feuilles de gélatine</v>
      </c>
      <c r="C10"/>
      <c r="D10"/>
    </row>
    <row r="11">
      <c r="A11" t="s" s="17">
        <v>128</v>
      </c>
      <c r="B11" t="str" s="14">
        <f>"[CLARIFIER] "&amp;Procedure!D8</f>
        <v>[CLARIFIER] Clarifier le fumet - 10 min • Réunir dans une russe les échalotes, les poireaux et les champignons émincés. • Ajouter la chair des filets de merlan hachée au couteau et les blancs d'œufs. • Verser un peu d'eau froide et mélanger. • Ajouter progressivement le fumet refroidi sur les éléments de la clarification. • Porter doucement à ébullition en remuant doucement sans discontinuer. Arrêter de remuer lorsque l'albumine du poisson et des œufs coagulent et s'agglomèrent en surface. • Cuire à très faible ébullition durant 30 min environ. • Passer délicatement la gelée à l'étamine dans un récipient en acier inoxydable. • Ajouter les feuilles de gelée rincées et parfaitement épongées. • Refroidir la gelée rapidement.</v>
      </c>
      <c r="C11"/>
      <c r="D11"/>
    </row>
    <row r="12">
      <c r="A12" t="s" s="17">
        <v>129</v>
      </c>
      <c r="B12" t="str" s="14">
        <f>"[GLACER] "&amp;Procedure!D9</f>
        <v>[GLACER] Glacer ou lustrer le saumon à la gelée - 10 min • Dépouiller délicatement le saumon et ôter toutes les parties noirâtres de gras. • Le placer sur une grande plaque recouverte d'une grille et le napper uniformément avec la gelée huileuse (presque prise). • Le replacer en enceinte réfrigérée durant une vingtaine de minutes. • Le napper de gelée une deuxième fois.</v>
      </c>
      <c r="C12"/>
      <c r="D12"/>
    </row>
    <row r="13">
      <c r="A13" t="s" s="17">
        <v>130</v>
      </c>
      <c r="B13" t="str" s="14">
        <f>"[DÉCORER] "&amp;Procedure!D10</f>
        <v>[DÉCORER] Décorer le saumon - 20 min • Réaliser les éléments de décor (détails de tomates, de vert de poireau et de feuilles d'estragon blanchies...). • Les fixer sur le saumon en les «collant» avec un peu de gelée. • Lustrer à nouveau le saumon et les éléments de décor avec le reste de la gelée. • Réserver le saumon décoré en enceinte réfrigérée.</v>
      </c>
      <c r="C13"/>
      <c r="D13"/>
    </row>
    <row r="14">
      <c r="A14" t="s" s="17">
        <v>131</v>
      </c>
      <c r="B14" t="str" s="14">
        <f>"[DESSÉCHER] "&amp;Procedure!D11</f>
        <v>[DESSÉCHER] Réaliser la sauce andalouse - 20 min • Dessécher la fondue de tomates et la mixer ou la passer au tamis. • Monder au four les poivrons, et les détailler en brunoise. • Réaliser la sauce mayonnaise. Lui ajouter la fondue de tomates et les poivrons. • Vérifier l'assaisonnement.</v>
      </c>
      <c r="C14"/>
      <c r="D14"/>
    </row>
    <row r="15">
      <c r="A15" t="s" s="17">
        <v>132</v>
      </c>
      <c r="B15" t="str" s="14">
        <f>"[DRESSER] "&amp;Procedure!D12</f>
        <v>[DRESSER] Dresser le saumon - 10 min (Plusieurs solutions peuvent être envisagées) • Le déposer sur un fond de plat chaud-froité et lustré à la gelée. Dans ce cas, le plat peut être festonné avec des détails de gelée découpés à l'emporte-pièce. • S'il est découpé en portions, il peut être aussi déposé sur un lit de feuilles de laitue ou émincées en chiffonnade. Le plat est alors festonné de demi-lamelles de citron cannelé, ou de demi-lamelles de concombre. 726 5 2 FICHE N° Matériel de préparation : • 3 plaques à débarrasser • 1 grande calotte • 1 petite calotte • 1 planche à découper • 1 petit bain-marie • 1 pinceau • 1 petit fouet à sauce • 1 paire de ciseaux à poisson Matériel de cuisson : • 1 saumonière • 1 russe moyenne • 1 sauteuse moyenne Matériel de dressage : • grand plat long ou torpilleur • saucières et dessous de saucières PLAT SIMILAIRE Pressé d’aile de raie en ravigote • Pocher les ailes de raie dans un court-bouillon corsé. • Egoutter, dépouiller, ôter les cartilages et effilocher la chair. • Chemiser une terrine d’une couche fine de gelée claire de poisson. • Intercaler (par couches successives) l’effilochée de raie assaisonnée et trempée dans de la gelée claire, des œufs durs concassés, des câpres fines, des cornichons et de l’échalote finement ciselés et des fines herbes fraîchement hachées ou ciselées. • Presser la terrine avec une petite planchette enveloppée dans un film alimentaire et un poids de 2 kg. • Laisser prendre en enceinte réfrigérée à + 3 °C durant quelques heures. • Détailler en tranches régulières d’1 cm d’épaisseur. • Dresser sur assiette avec un petit bouquet de mesclun aux herbes et une sauce vinaigrette à l’huile d’olive et aux croûtons frits aillés. Petite nage de saumon de fontaine au cidre • Tailler en julienne fine des blancs de poireaux, des champignons, des carottes, du céleri en branches et ciseler des échalotes. Les étuver au beurre. Mouiller avec du cidre et cuire le court-bouillon durant une dizaine de minutes. Vider et désarêter les saumons de fontaine par le dos. Les placer sur le court-bouillon et les pocher durant 3 à 4 min. Les débarrasser, les dépouiller et les dresser sur un torpilleur. Réduire le court-bouillon, le crémer, réduire à nouveau et le monter au beurre. Napper soigneusement et ajouter quelques pluches de cerfeuil. Truites en chaud-froid, sauce verte 7</v>
      </c>
      <c r="C15"/>
      <c r="D15"/>
    </row>
    <row r="16">
      <c r="A16"/>
      <c r="B16"/>
      <c r="C16"/>
      <c r="D16"/>
    </row>
    <row r="17">
      <c r="A17" t="s" s="16">
        <v>133</v>
      </c>
      <c r="B17"/>
      <c r="C17"/>
      <c r="D17"/>
    </row>
    <row r="18">
      <c r="A18" t="s" s="17">
        <v>122</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2026-08-02T09:07:35Z</dcterms:created>
  <dc:title>Tronçons de Turbot ou Turbotins</dc:title>
  <dc:subject/>
  <dc:creator>CUIS.web</dc:creator>
  <cp:lastModifiedBy/>
  <cp:keywords/>
  <dc:description>Export automatique — moteur récursif d'origine : Bernard Vandendaele</dc:description>
  <cp:category/>
  <dc:language>en-US</dc:language>
  <dcterms:modified xsi:type="dcterms:W3CDTF">2026-08-02T09:07:35Z</dcterms:modified>
  <cp:revision>1</cp:revision>
</cp:coreProperties>
</file>