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<sst xmlns="http://schemas.openxmlformats.org/spreadsheetml/2006/main" count="91" uniqueCount="91">
  <si>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</si>
  <si>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</si>
  <si>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Potage Conti</t>
  </si>
  <si>
    <t>Code</t>
  </si>
  <si>
    <t>00002425</t>
  </si>
  <si>
    <t>Classe</t>
  </si>
  <si>
    <t>Potages et veloutés (CUI.ENC.POTAGES)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</si>
  <si>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</si>
  <si>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</si>
  <si>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</si>
  <si>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</si>
  <si>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</si>
  <si>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</si>
  <si>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</si>
  <si>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</si>
  <si>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</si>
  <si>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</si>
  <si>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</si>
  <si>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</si>
  <si>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</si>
  <si>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</si>
  <si>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</si>
  <si>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</si>
  <si>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</si>
  <si>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</si>
  <si>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</si>
  <si>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</si>
  <si>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</si>
  <si>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</si>
  <si>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</si>
  <si>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</si>
  <si>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</si>
  <si>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RNM100733</t>
  </si>
  <si>
    <t>Lardons lardon cru fumé</t>
  </si>
  <si>
    <t>Charcuterie</t>
  </si>
  <si>
    <t>kg</t>
  </si>
  <si>
    <t>00000061</t>
  </si>
  <si>
    <t>EAU</t>
  </si>
  <si>
    <t>Matières diverses (à trier)</t>
  </si>
  <si>
    <t>lt</t>
  </si>
  <si>
    <t>BEU-DOUX</t>
  </si>
  <si>
    <t>Beurre doux 82% MG plaquette</t>
  </si>
  <si>
    <t>Beurres et margarines</t>
  </si>
  <si>
    <t>RNM0420123</t>
  </si>
  <si>
    <t>CAROTTE France extra colis 12kg</t>
  </si>
  <si>
    <t>Légumes</t>
  </si>
  <si>
    <t>00002049</t>
  </si>
  <si>
    <t>oignons émincés</t>
  </si>
  <si>
    <t>LENTILLE-VER</t>
  </si>
  <si>
    <t>Lentilles vertes du Puy</t>
  </si>
  <si>
    <t>Céréales et légumineuses sèches</t>
  </si>
  <si>
    <t>Total</t>
  </si>
  <si>
    <t>Niveau</t>
  </si>
  <si>
    <t>Composant</t>
  </si>
  <si>
    <t>Type</t>
  </si>
  <si>
    <t>Quantité (pour 100 pc)</t>
  </si>
  <si>
    <t>recette</t>
  </si>
  <si>
    <t>Potages et veloutés</t>
  </si>
  <si>
    <t xml:space="preserve">    ↳ Lentilles vertes du Puy</t>
  </si>
  <si>
    <t>matiere</t>
  </si>
  <si>
    <t xml:space="preserve">    ↳ oignons émincés</t>
  </si>
  <si>
    <t xml:space="preserve">    ↳ CAROTTE France extra colis 12kg</t>
  </si>
  <si>
    <t xml:space="preserve">    ↳ Lardons lardon cru fumé</t>
  </si>
  <si>
    <t xml:space="preserve">    ↳ Beurre doux 82% MG plaquette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</si>
  <si>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</si>
  <si>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</si>
  <si>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</si>
  <si>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</si>
  <si>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</si>
  <si>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</si>
  <si>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</si>
  <si>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ÉMINCER</t>
  </si>
  <si>
    <t>Trier et laver les lentilles. Émincer l'oignon et la carotte.</t>
  </si>
  <si>
    <t>SUER</t>
  </si>
  <si>
    <t>Suer au beurre l'oignon, la carotte et les lardons, sans coloration.</t>
  </si>
  <si>
    <t>INCORPORER</t>
  </si>
  <si>
    <t>Ajouter les lentilles et l'eau. Cuire à couvert jusqu'à ce que les lentilles soient très tendres.</t>
  </si>
  <si>
    <t>MIXER</t>
  </si>
  <si>
    <t>Mixer et passer au chinois pour obtenir une purée fine et homogène.</t>
  </si>
  <si>
    <t>VÉRIFIER</t>
  </si>
  <si>
    <t>Vérifier la consistance et l'assaisonnement. Reporter à ébullition.</t>
  </si>
  <si>
    <t>SERVIR</t>
  </si>
  <si>
    <t>Servir garni de petits croûtons frits au beurre.</t>
  </si>
  <si>
    <t>Fiche technique — Potage Conti</t>
  </si>
  <si>
    <t>Potage Conti  00002425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</si>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</sst>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16.6</v>
      </c>
    </row>
    <row r="12">
      <c r="A12" t="s" s="4">
        <v>17</v>
      </c>
      <c r="B12" s="5">
        <v>0.166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16.6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100</v>
      </c>
      <c r="C3" t="s" s="11">
        <v>25</v>
      </c>
      <c r="D3"/>
      <c r="E3"/>
      <c r="F3"/>
    </row>
    <row r="4">
      <c r="A4" t="s">
        <v>26</v>
      </c>
      <c r="B4" s="12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10">
        <v>0.5</v>
      </c>
      <c r="E7" s="12">
        <f>D7*$B$2</f>
        <v>0.5</v>
      </c>
      <c r="F7" t="s">
        <v>35</v>
      </c>
      <c r="G7" s="5">
        <f>E7*8.96</f>
        <v>4.48</v>
      </c>
    </row>
    <row r="8">
      <c r="A8" t="s" s="3">
        <v>36</v>
      </c>
      <c r="B8" t="s">
        <v>37</v>
      </c>
      <c r="C8" t="s">
        <v>38</v>
      </c>
      <c r="D8" s="10">
        <v>10</v>
      </c>
      <c r="E8" s="12">
        <f>D8*$B$2</f>
        <v>10</v>
      </c>
      <c r="F8" t="s">
        <v>39</v>
      </c>
      <c r="G8" s="5">
        <f>E8*0.003</f>
        <v>0.03</v>
      </c>
    </row>
    <row r="9">
      <c r="A9" t="s">
        <v>40</v>
      </c>
      <c r="B9" t="s">
        <v>41</v>
      </c>
      <c r="C9" t="s">
        <v>42</v>
      </c>
      <c r="D9" s="10">
        <v>0.2</v>
      </c>
      <c r="E9" s="12">
        <f>D9*$B$2</f>
        <v>0.2</v>
      </c>
      <c r="F9" t="s">
        <v>35</v>
      </c>
      <c r="G9" s="5">
        <f>E9*5.2</f>
        <v>1.04</v>
      </c>
    </row>
    <row r="10">
      <c r="A10" t="s">
        <v>43</v>
      </c>
      <c r="B10" t="s">
        <v>44</v>
      </c>
      <c r="C10" t="s">
        <v>45</v>
      </c>
      <c r="D10" s="10">
        <v>0.5</v>
      </c>
      <c r="E10" s="12">
        <f>D10*$B$2</f>
        <v>0.5</v>
      </c>
      <c r="F10" t="s">
        <v>35</v>
      </c>
      <c r="G10" s="5">
        <f>E10*1.1</f>
        <v>0.55</v>
      </c>
    </row>
    <row r="11">
      <c r="A11" t="s" s="3">
        <v>46</v>
      </c>
      <c r="B11" t="s">
        <v>47</v>
      </c>
      <c r="C11" t="s">
        <v>45</v>
      </c>
      <c r="D11" s="10">
        <v>0.5</v>
      </c>
      <c r="E11" s="12">
        <f>D11*$B$2</f>
        <v>0.5</v>
      </c>
      <c r="F11" t="s">
        <v>25</v>
      </c>
      <c r="G11" s="5">
        <f>E11*0</f>
        <v>0</v>
      </c>
    </row>
    <row r="12">
      <c r="A12" t="s">
        <v>48</v>
      </c>
      <c r="B12" t="s">
        <v>49</v>
      </c>
      <c r="C12" t="s">
        <v>50</v>
      </c>
      <c r="D12" s="10">
        <v>3</v>
      </c>
      <c r="E12" s="12">
        <f>D12*$B$2</f>
        <v>3</v>
      </c>
      <c r="F12" t="s">
        <v>35</v>
      </c>
      <c r="G12" s="5">
        <f>E12*3.5</f>
        <v>10.5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100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2">
        <v>3</v>
      </c>
      <c r="E3" t="s">
        <v>35</v>
      </c>
      <c r="F3" t="s">
        <v>50</v>
      </c>
    </row>
    <row r="4">
      <c r="A4">
        <v>1</v>
      </c>
      <c r="B4" t="s">
        <v>60</v>
      </c>
      <c r="C4" t="s">
        <v>59</v>
      </c>
      <c r="D4" s="12">
        <v>0.5</v>
      </c>
      <c r="E4" t="s">
        <v>35</v>
      </c>
      <c r="F4" t="s">
        <v>45</v>
      </c>
    </row>
    <row r="5">
      <c r="A5">
        <v>1</v>
      </c>
      <c r="B5" t="s">
        <v>61</v>
      </c>
      <c r="C5" t="s">
        <v>59</v>
      </c>
      <c r="D5" s="12">
        <v>0.5</v>
      </c>
      <c r="E5" t="s">
        <v>35</v>
      </c>
      <c r="F5" t="s">
        <v>45</v>
      </c>
    </row>
    <row r="6">
      <c r="A6">
        <v>1</v>
      </c>
      <c r="B6" t="s">
        <v>62</v>
      </c>
      <c r="C6" t="s">
        <v>59</v>
      </c>
      <c r="D6" s="12">
        <v>0.5</v>
      </c>
      <c r="E6" t="s">
        <v>35</v>
      </c>
      <c r="F6" t="s">
        <v>34</v>
      </c>
    </row>
    <row r="7">
      <c r="A7">
        <v>1</v>
      </c>
      <c r="B7" t="s">
        <v>63</v>
      </c>
      <c r="C7" t="s">
        <v>59</v>
      </c>
      <c r="D7" s="12">
        <v>0.2</v>
      </c>
      <c r="E7" t="s">
        <v>35</v>
      </c>
      <c r="F7" t="s">
        <v>42</v>
      </c>
    </row>
    <row r="8">
      <c r="A8">
        <v>1</v>
      </c>
      <c r="B8" t="s">
        <v>64</v>
      </c>
      <c r="C8" t="s">
        <v>59</v>
      </c>
      <c r="D8" s="12">
        <v>10</v>
      </c>
      <c r="E8" t="s">
        <v>39</v>
      </c>
      <c r="F8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>
        <v>1</v>
      </c>
      <c r="C2" t="s">
        <v>71</v>
      </c>
      <c r="D2" t="s" s="14">
        <v>72</v>
      </c>
      <c r="E2" t="s" s="14"/>
      <c r="F2"/>
    </row>
    <row r="3">
      <c r="A3" t="s">
        <v>2</v>
      </c>
      <c r="B3">
        <v>2</v>
      </c>
      <c r="C3" t="s">
        <v>73</v>
      </c>
      <c r="D3" t="s" s="14">
        <v>74</v>
      </c>
      <c r="E3" t="s" s="14"/>
      <c r="F3"/>
    </row>
    <row r="4">
      <c r="A4" t="s">
        <v>2</v>
      </c>
      <c r="B4">
        <v>3</v>
      </c>
      <c r="C4" t="s">
        <v>75</v>
      </c>
      <c r="D4" t="s" s="14">
        <v>76</v>
      </c>
      <c r="E4" t="s" s="14"/>
      <c r="F4"/>
    </row>
    <row r="5">
      <c r="A5" t="s">
        <v>2</v>
      </c>
      <c r="B5">
        <v>4</v>
      </c>
      <c r="C5" t="s">
        <v>77</v>
      </c>
      <c r="D5" t="s" s="14">
        <v>78</v>
      </c>
      <c r="E5" t="s" s="14"/>
      <c r="F5"/>
    </row>
    <row r="6">
      <c r="A6" t="s">
        <v>2</v>
      </c>
      <c r="B6">
        <v>5</v>
      </c>
      <c r="C6" t="s">
        <v>79</v>
      </c>
      <c r="D6" t="s" s="14">
        <v>80</v>
      </c>
      <c r="E6" t="s" s="14"/>
      <c r="F6"/>
    </row>
    <row r="7">
      <c r="A7" t="s">
        <v>2</v>
      </c>
      <c r="B7">
        <v>6</v>
      </c>
      <c r="C7" t="s">
        <v>81</v>
      </c>
      <c r="D7" t="s" s="14">
        <v>82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8">
        <v>83</v>
      </c>
      <c r="B1"/>
      <c r="C1"/>
      <c r="D1"/>
    </row>
    <row r="2">
      <c r="A2" t="str" s="15">
        <f>"00002425 · CUI.ENC.POTAGES · référence : "&amp;Besoins!B3&amp;" "&amp;Besoins!C3&amp;" · multiplicateur réglable sur la feuille ""Besoins"""</f>
        <v>00002425 · CUI.ENC.POTAGES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84</v>
      </c>
      <c r="B4"/>
      <c r="C4"/>
      <c r="D4"/>
    </row>
    <row r="5">
      <c r="A5" t="s" s="17">
        <v>85</v>
      </c>
      <c r="B5" t="str" s="14">
        <f>"[ÉMINCER] "&amp;Procedure!D2</f>
        <v>[ÉMINCER] Trier et laver les lentilles. Émincer l'oignon et la carotte.</v>
      </c>
      <c r="C5"/>
      <c r="D5"/>
    </row>
    <row r="6">
      <c r="A6" t="s" s="17">
        <v>86</v>
      </c>
      <c r="B6" t="str" s="14">
        <f>"[SUER] "&amp;Procedure!D3</f>
        <v>[SUER] Suer au beurre l'oignon, la carotte et les lardons, sans coloration.</v>
      </c>
      <c r="C6"/>
      <c r="D6"/>
    </row>
    <row r="7">
      <c r="A7" t="s" s="17">
        <v>87</v>
      </c>
      <c r="B7" t="str" s="14">
        <f>"[INCORPORER] "&amp;Procedure!D4</f>
        <v>[INCORPORER] Ajouter les lentilles et l'eau. Cuire à couvert jusqu'à ce que les lentilles soient très tendres.</v>
      </c>
      <c r="C7"/>
      <c r="D7"/>
    </row>
    <row r="8">
      <c r="A8" t="s" s="17">
        <v>88</v>
      </c>
      <c r="B8" t="str" s="14">
        <f>"[MIXER] "&amp;Procedure!D5</f>
        <v>[MIXER] Mixer et passer au chinois pour obtenir une purée fine et homogène.</v>
      </c>
      <c r="C8"/>
      <c r="D8"/>
    </row>
    <row r="9">
      <c r="A9" t="s" s="17">
        <v>89</v>
      </c>
      <c r="B9" t="str" s="14">
        <f>"[VÉRIFIER] "&amp;Procedure!D6</f>
        <v>[VÉRIFIER] Vérifier la consistance et l'assaisonnement. Reporter à ébullition.</v>
      </c>
      <c r="C9"/>
      <c r="D9"/>
    </row>
    <row r="10">
      <c r="A10" t="s" s="17">
        <v>90</v>
      </c>
      <c r="B10" t="str" s="14">
        <f>"[SERVIR] "&amp;Procedure!D7</f>
        <v>[SERVIR] Servir garni de petits croûtons frits au beurre.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2026-09-15T12:36:57Z</dcterms:created>
  <dc:title>Potage Conti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2026-09-15T12:36:57Z</dcterms:modified>
  <cp:revision>1</cp:revision>
</cp:coreProperties>
</file>