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IROIR CASSIS SUR ASSIETE" sheetId="1" r:id="rId1"/>
    <sheet name="MIROIR CASSIS" sheetId="2" r:id="rId2"/>
    <sheet name="BISCUIT DUCHESSE (FEUILLES)" sheetId="3" r:id="rId3"/>
    <sheet name="BISCUIT DUCHESSE" sheetId="4" r:id="rId4"/>
    <sheet name="COULIS DE FRAMBOISES" sheetId="5" r:id="rId5"/>
    <sheet name="RAFTISUC  (L)" sheetId="6" r:id="rId6"/>
    <sheet name="MOUSSE CASSIS" sheetId="7" r:id="rId7"/>
    <sheet name="MERINGUE CUITE" sheetId="8" r:id="rId8"/>
    <sheet name="GELÉE DE CASSIS" sheetId="9" r:id="rId9"/>
    <sheet name="DÉCOR COULIS FRUIT ROUGE" sheetId="10" r:id="rId10"/>
    <sheet name="COULIS DE FRUITS ROUGES" sheetId="11" r:id="rId11"/>
    <sheet name="DÉCOR FRUIT (ÉTÉ,ASSIETE)" sheetId="12" r:id="rId12"/>
  </sheets>
</workbook>
</file>

<file path=xl/sharedStrings.xml><?xml version="1.0" encoding="utf-8"?>
<sst xmlns="http://schemas.openxmlformats.org/spreadsheetml/2006/main" count="72" uniqueCount="72">
  <si>
    <t>MIROIR CASSIS SUR ASSIETE</t>
  </si>
  <si>
    <t>Annotations</t>
  </si>
  <si>
    <t>Quantité souhaitée</t>
  </si>
  <si>
    <t>pc</t>
  </si>
  <si>
    <t>référence : 1 pc</t>
  </si>
  <si>
    <t>MIROIR CASSIS SUR ASSIETE  00000651</t>
  </si>
  <si>
    <t>Ingrédients</t>
  </si>
  <si>
    <t xml:space="preserve">    MIROIR CASSIS — voir l'onglet "MIROIR CASSIS"</t>
  </si>
  <si>
    <t xml:space="preserve">    DÉCOR COULIS FRUIT ROUGE — voir l'onglet "DÉCOR COULIS FRUIT ROUGE"</t>
  </si>
  <si>
    <t xml:space="preserve">    DÉCOR FRUIT (ÉTÉ,ASSIETE) — voir l'onglet "DÉCOR FRUIT (ÉTÉ,ASSIETE)"</t>
  </si>
  <si>
    <t>CUIS.web — Portage du CUIS Clipper de 1992 par Palika &amp; Bernard Vandendaele (créateur du moteur récursif d'origine)</t>
  </si>
  <si>
    <t>MIROIR CASSIS</t>
  </si>
  <si>
    <t>Quantité totale à produire (cumulée)</t>
  </si>
  <si>
    <t>référence : 60 pc — lot unique couvrant tous les usages</t>
  </si>
  <si>
    <t>MIROIR CASSIS  00000108</t>
  </si>
  <si>
    <t xml:space="preserve">    BISCUIT DUCHESSE (FEUILLES) — voir l'onglet "BISCUIT DUCHESSE (FEUILLES)"</t>
  </si>
  <si>
    <t xml:space="preserve">    COULIS DE FRAMBOISES — voir l'onglet "COULIS DE FRAMBOISES"</t>
  </si>
  <si>
    <t>lt</t>
  </si>
  <si>
    <t xml:space="preserve">    MOUSSE CASSIS — voir l'onglet "MOUSSE CASSIS"</t>
  </si>
  <si>
    <t>kg</t>
  </si>
  <si>
    <t xml:space="preserve">    GELÉE DE CASSIS — voir l'onglet "GELÉE DE CASSIS"</t>
  </si>
  <si>
    <t>BISCUIT DUCHESSE (FEUILLES)</t>
  </si>
  <si>
    <t>référence : 1 pc — lot unique couvrant tous les usages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</si>
  <si>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</si>
  <si>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</si>
  <si>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</si>
  <si>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</si>
  <si>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</si>
  <si>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</si>
  <si>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</si>
  <si>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</si>
  <si>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</si>
  <si>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</si>
  <si>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COULIS DE FRAMBOISES</t>
  </si>
  <si>
    <t>référence : 1,5 lt — lot unique couvrant tous les usages</t>
  </si>
  <si>
    <t>COULIS DE FRAMBOISES  00000112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</si>
  <si>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</si>
  <si>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</si>
  <si>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</si>
  <si>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</si>
  <si>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Utilisée 2 fois dans cette fiche — lot unique, calculé pour couvrir tous les usages.</t>
  </si>
  <si>
    <t>RAFTISUC  (L)  00000392</t>
  </si>
  <si>
    <t xml:space="preserve">    RAFTISUC</t>
  </si>
  <si>
    <t>MOUSSE CASSIS</t>
  </si>
  <si>
    <t>référence : 0,23 kg — lot unique couvrant tous les usages</t>
  </si>
  <si>
    <t>MOUSSE CASSIS  00000105</t>
  </si>
  <si>
    <t xml:space="preserve">    CREME FRAOECHE</t>
  </si>
  <si>
    <t xml:space="preserve">    PURE DE CASSIS  (BOIRON)</t>
  </si>
  <si>
    <t xml:space="preserve">    MERINGUE CUITE — voir l'onglet "MERINGUE CUITE"</t>
  </si>
  <si>
    <t xml:space="preserve">    GELATINE EN FEUILLES (P) (conv.)</t>
  </si>
  <si>
    <t>MERINGUE CUITE</t>
  </si>
  <si>
    <t>référence : 0,09 kg — lot unique couvrant tous les usages</t>
  </si>
  <si>
    <t>MERINGUE CUITE  00000490</t>
  </si>
  <si>
    <t xml:space="preserve">    BLANC D'OEUF (P) (conv.)</t>
  </si>
  <si>
    <t xml:space="preserve">    EAU</t>
  </si>
  <si>
    <t>GELÉE DE CASSIS</t>
  </si>
  <si>
    <t>GELÉE DE CASSIS  00000107</t>
  </si>
  <si>
    <t>DÉCOR COULIS FRUIT ROUGE</t>
  </si>
  <si>
    <t>référence : 0,05 pc — lot unique couvrant tous les usages</t>
  </si>
  <si>
    <t>DÉCOR COULIS FRUIT ROUGE  00000393</t>
  </si>
  <si>
    <t xml:space="preserve">    COULIS DE FRUITS ROUGES — voir l'onglet "COULIS DE FRUITS ROUGES"</t>
  </si>
  <si>
    <t>COULIS DE FRUITS ROUGES</t>
  </si>
  <si>
    <t>référence : 3 lt — lot unique couvrant tous les usages</t>
  </si>
  <si>
    <t>COULIS DE FRUITS ROUGES  00000260</t>
  </si>
  <si>
    <t xml:space="preserve">    PURE DE FRAISES (BOIRON)</t>
  </si>
  <si>
    <t>DÉCOR FRUIT (ÉTÉ,ASSIETE)</t>
  </si>
  <si>
    <t>DÉCOR FRUIT (ÉTÉ,ASSIETE)  00000510</t>
  </si>
  <si>
    <t xml:space="preserve">    CARAMBOLES EN TRANCHES (conv.)</t>
  </si>
  <si>
    <t xml:space="preserve">    KIWI (P/.) (conv.)</t>
  </si>
  <si>
    <t xml:space="preserve">    FRAISE (P/.) (conv.)</t>
  </si>
  <si>
    <t xml:space="preserve">    GROSEILLES (BRANCHE,P) (conv.)</t>
  </si>
  <si>
    <t xml:space="preserve">    PHYSALIS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</si>
</sst>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worksheet" Target="worksheets/sheet11.xml"/>
<Relationship Id="rId12" Type="http://schemas.openxmlformats.org/officeDocument/2006/relationships/worksheet" Target="worksheets/sheet12.xml"/>
<Relationship Id="rId13" Type="http://schemas.openxmlformats.org/officeDocument/2006/relationships/styles" Target="styles.xml"/>
<Relationship Id="rId1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57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58</v>
      </c>
      <c r="E2" t="s" s="8"/>
    </row>
    <row r="3">
      <c r="A3"/>
      <c r="B3"/>
      <c r="C3"/>
      <c r="D3"/>
      <c r="E3" t="s" s="8"/>
    </row>
    <row r="4">
      <c r="A4" t="s" s="9">
        <v>59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60</v>
      </c>
      <c r="C6" s="10">
        <f>B2*1</f>
        <v>1</v>
      </c>
      <c r="D6" t="s">
        <v>17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17</v>
      </c>
      <c r="D2" t="s" s="7">
        <v>62</v>
      </c>
      <c r="E2" t="s" s="8"/>
    </row>
    <row r="3">
      <c r="A3"/>
      <c r="B3"/>
      <c r="C3"/>
      <c r="D3"/>
      <c r="E3" t="s" s="8"/>
    </row>
    <row r="4">
      <c r="A4" t="s" s="9">
        <v>63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64</v>
      </c>
      <c r="C6" s="10">
        <f>B2*0.3333333333</f>
        <v>0.333333</v>
      </c>
      <c r="D6" t="s">
        <v>17</v>
      </c>
      <c r="E6" t="s" s="8"/>
    </row>
    <row r="7">
      <c r="A7"/>
      <c r="B7" t="s">
        <v>36</v>
      </c>
      <c r="C7" s="10">
        <f>B2*0.3333333333</f>
        <v>0.333333</v>
      </c>
      <c r="D7" t="s">
        <v>17</v>
      </c>
      <c r="E7" t="s" s="8"/>
    </row>
    <row r="8">
      <c r="A8"/>
      <c r="B8" t="s">
        <v>37</v>
      </c>
      <c r="C8" s="10">
        <f>B2*0.3333333333</f>
        <v>0.333333</v>
      </c>
      <c r="D8" t="s">
        <v>17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65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66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67</v>
      </c>
      <c r="C6" s="10">
        <f>B2*1</f>
        <v>1</v>
      </c>
      <c r="D6" t="s">
        <v>3</v>
      </c>
      <c r="E6" t="s" s="8"/>
    </row>
    <row r="7">
      <c r="A7"/>
      <c r="B7" t="s">
        <v>68</v>
      </c>
      <c r="C7" s="10">
        <f>B2*1</f>
        <v>1</v>
      </c>
      <c r="D7" t="s">
        <v>3</v>
      </c>
      <c r="E7" t="s" s="8"/>
    </row>
    <row r="8">
      <c r="A8"/>
      <c r="B8" t="s">
        <v>69</v>
      </c>
      <c r="C8" s="10">
        <f>B2*2</f>
        <v>2</v>
      </c>
      <c r="D8" t="s">
        <v>3</v>
      </c>
      <c r="E8" t="s" s="8"/>
    </row>
    <row r="9">
      <c r="A9"/>
      <c r="B9" t="s">
        <v>70</v>
      </c>
      <c r="C9" s="10">
        <f>B2*1</f>
        <v>1</v>
      </c>
      <c r="D9" t="s">
        <v>3</v>
      </c>
      <c r="E9" t="s" s="8"/>
    </row>
    <row r="10">
      <c r="A10"/>
      <c r="B10" t="s">
        <v>71</v>
      </c>
      <c r="C10" s="10">
        <f>B2*1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B2*0.0333333333</f>
        <v>0.033333</v>
      </c>
      <c r="D6" t="s">
        <v>3</v>
      </c>
      <c r="E6" t="s" s="8"/>
    </row>
    <row r="7">
      <c r="A7"/>
      <c r="B7" t="s">
        <v>16</v>
      </c>
      <c r="C7" s="10">
        <f>B2*0.0033333333</f>
        <v>0.003333</v>
      </c>
      <c r="D7" t="s">
        <v>17</v>
      </c>
      <c r="E7" t="s" s="8"/>
    </row>
    <row r="8">
      <c r="A8"/>
      <c r="B8" t="s">
        <v>18</v>
      </c>
      <c r="C8" s="10">
        <f>B2*0.046</f>
        <v>0.046</v>
      </c>
      <c r="D8" t="s">
        <v>19</v>
      </c>
      <c r="E8" t="s" s="8"/>
    </row>
    <row r="9">
      <c r="A9"/>
      <c r="B9" t="s">
        <v>20</v>
      </c>
      <c r="C9" s="10">
        <f>B2*0.0135</f>
        <v>0.0135</v>
      </c>
      <c r="D9" t="s">
        <v>19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12</v>
      </c>
      <c r="B2" s="12">
        <v>0.033333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B2*0.69</f>
        <v>0.023</v>
      </c>
      <c r="D6" t="s">
        <v>19</v>
      </c>
      <c r="E6" t="s" s="8"/>
    </row>
    <row r="7">
      <c r="A7"/>
      <c r="B7" t="s">
        <v>25</v>
      </c>
      <c r="C7" s="10">
        <f>B2*1</f>
        <v>0.033333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12</v>
      </c>
      <c r="B2" s="12">
        <v>0.023</v>
      </c>
      <c r="C2" t="s">
        <v>19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B2*8.6956521739</f>
        <v>0.2</v>
      </c>
      <c r="D6" t="s">
        <v>3</v>
      </c>
      <c r="E6" t="s" s="8"/>
    </row>
    <row r="7">
      <c r="A7"/>
      <c r="B7" t="s">
        <v>30</v>
      </c>
      <c r="C7" s="10">
        <f>B2*0.2173913043</f>
        <v>0.005</v>
      </c>
      <c r="D7" t="s">
        <v>19</v>
      </c>
      <c r="E7" t="s" s="8"/>
    </row>
    <row r="8">
      <c r="A8"/>
      <c r="B8" t="s">
        <v>31</v>
      </c>
      <c r="C8" s="10">
        <f>B2*0.2173913043</f>
        <v>0.005</v>
      </c>
      <c r="D8" t="s">
        <v>19</v>
      </c>
      <c r="E8" t="s" s="8"/>
    </row>
    <row r="9">
      <c r="A9"/>
      <c r="B9" t="s">
        <v>32</v>
      </c>
      <c r="C9" s="10">
        <f>B2*0.0869565217</f>
        <v>0.002</v>
      </c>
      <c r="D9" t="s">
        <v>19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12</v>
      </c>
      <c r="B2" s="12">
        <v>0.003333</v>
      </c>
      <c r="C2" t="s">
        <v>17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36</v>
      </c>
      <c r="C6" s="10">
        <f>B2*0.6666666667</f>
        <v>0.002222</v>
      </c>
      <c r="D6" t="s">
        <v>17</v>
      </c>
      <c r="E6" t="s" s="8"/>
    </row>
    <row r="7">
      <c r="A7"/>
      <c r="B7" t="s">
        <v>37</v>
      </c>
      <c r="C7" s="10">
        <f>B2*0.3333333333</f>
        <v>0.001111</v>
      </c>
      <c r="D7" t="s">
        <v>17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38</v>
      </c>
      <c r="B1"/>
      <c r="C1"/>
      <c r="D1"/>
      <c r="E1" t="s" s="3">
        <v>1</v>
      </c>
    </row>
    <row r="2">
      <c r="A2" t="s" s="4">
        <v>12</v>
      </c>
      <c r="B2" s="12">
        <v>0.334444</v>
      </c>
      <c r="C2" t="s">
        <v>17</v>
      </c>
      <c r="D2" t="s" s="7">
        <v>39</v>
      </c>
      <c r="E2" t="s" s="8"/>
    </row>
    <row r="3">
      <c r="A3" t="s" s="3">
        <v>40</v>
      </c>
      <c r="B3"/>
      <c r="C3"/>
      <c r="D3"/>
      <c r="E3" t="s" s="8"/>
    </row>
    <row r="4">
      <c r="A4"/>
      <c r="B4"/>
      <c r="C4"/>
      <c r="D4"/>
      <c r="E4" t="s" s="8"/>
    </row>
    <row r="5">
      <c r="A5" t="s" s="9">
        <v>41</v>
      </c>
      <c r="B5"/>
      <c r="C5"/>
      <c r="D5"/>
      <c r="E5" t="s" s="8"/>
    </row>
    <row r="6">
      <c r="A6" t="s" s="4">
        <v>6</v>
      </c>
      <c r="B6"/>
      <c r="C6"/>
      <c r="D6"/>
      <c r="E6" t="s" s="8"/>
    </row>
    <row r="7">
      <c r="A7"/>
      <c r="B7" t="s">
        <v>42</v>
      </c>
      <c r="C7" s="10">
        <f>B2*1</f>
        <v>0.334444</v>
      </c>
      <c r="D7" t="s">
        <v>19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5">
    <mergeCell ref="A1:D1"/>
    <mergeCell ref="A3:D3"/>
    <mergeCell ref="A5:D5"/>
    <mergeCell ref="B9:D9"/>
    <mergeCell ref="A10:D10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12</v>
      </c>
      <c r="B2" s="12">
        <v>0.046</v>
      </c>
      <c r="C2" t="s">
        <v>19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B2*0.3913043478</f>
        <v>0.018</v>
      </c>
      <c r="D6" t="s">
        <v>17</v>
      </c>
      <c r="E6" t="s" s="8"/>
    </row>
    <row r="7">
      <c r="A7"/>
      <c r="B7" t="s">
        <v>47</v>
      </c>
      <c r="C7" s="10">
        <f>B2*0.2173913043</f>
        <v>0.01</v>
      </c>
      <c r="D7" t="s">
        <v>17</v>
      </c>
      <c r="E7" t="s" s="8"/>
    </row>
    <row r="8">
      <c r="A8"/>
      <c r="B8" t="s">
        <v>48</v>
      </c>
      <c r="C8" s="10">
        <f>B2*0.3913043478</f>
        <v>0.018</v>
      </c>
      <c r="D8" t="s">
        <v>19</v>
      </c>
      <c r="E8" t="s" s="8"/>
    </row>
    <row r="9">
      <c r="A9"/>
      <c r="B9" t="s">
        <v>49</v>
      </c>
      <c r="C9" s="10">
        <f>B2*6.5217391304</f>
        <v>0.3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50</v>
      </c>
      <c r="B1"/>
      <c r="C1"/>
      <c r="D1"/>
      <c r="E1" t="s" s="3">
        <v>1</v>
      </c>
    </row>
    <row r="2">
      <c r="A2" t="s" s="4">
        <v>12</v>
      </c>
      <c r="B2" s="12">
        <v>0.018</v>
      </c>
      <c r="C2" t="s">
        <v>19</v>
      </c>
      <c r="D2" t="s" s="7">
        <v>51</v>
      </c>
      <c r="E2" t="s" s="8"/>
    </row>
    <row r="3">
      <c r="A3"/>
      <c r="B3"/>
      <c r="C3"/>
      <c r="D3"/>
      <c r="E3" t="s" s="8"/>
    </row>
    <row r="4">
      <c r="A4" t="s" s="9">
        <v>52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53</v>
      </c>
      <c r="C6" s="10">
        <f>B2*11.1111111111</f>
        <v>0.2</v>
      </c>
      <c r="D6" t="s">
        <v>3</v>
      </c>
      <c r="E6" t="s" s="8"/>
    </row>
    <row r="7">
      <c r="A7"/>
      <c r="B7" t="s">
        <v>30</v>
      </c>
      <c r="C7" s="10">
        <f>B2*0.6</f>
        <v>0.0108</v>
      </c>
      <c r="D7" t="s">
        <v>19</v>
      </c>
      <c r="E7" t="s" s="8"/>
    </row>
    <row r="8">
      <c r="A8"/>
      <c r="B8" t="s">
        <v>54</v>
      </c>
      <c r="C8" s="10">
        <f>B2*0.1555555556</f>
        <v>0.0028</v>
      </c>
      <c r="D8" t="s">
        <v>17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55</v>
      </c>
      <c r="B1"/>
      <c r="C1"/>
      <c r="D1"/>
      <c r="E1" t="s" s="3">
        <v>1</v>
      </c>
    </row>
    <row r="2">
      <c r="A2" t="s" s="4">
        <v>12</v>
      </c>
      <c r="B2" s="12">
        <v>0.0135</v>
      </c>
      <c r="C2" t="s">
        <v>19</v>
      </c>
      <c r="D2" t="s" s="7">
        <v>51</v>
      </c>
      <c r="E2" t="s" s="8"/>
    </row>
    <row r="3">
      <c r="A3"/>
      <c r="B3"/>
      <c r="C3"/>
      <c r="D3"/>
      <c r="E3" t="s" s="8"/>
    </row>
    <row r="4">
      <c r="A4" t="s" s="9">
        <v>56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47</v>
      </c>
      <c r="C6" s="10">
        <f>B2*0.5</f>
        <v>0.00675</v>
      </c>
      <c r="D6" t="s">
        <v>17</v>
      </c>
      <c r="E6" t="s" s="8"/>
    </row>
    <row r="7">
      <c r="A7"/>
      <c r="B7" t="s">
        <v>54</v>
      </c>
      <c r="C7" s="10">
        <f>B2*0.1666666667</f>
        <v>0.00225</v>
      </c>
      <c r="D7" t="s">
        <v>17</v>
      </c>
      <c r="E7" t="s" s="8"/>
    </row>
    <row r="8">
      <c r="A8"/>
      <c r="B8" t="s">
        <v>30</v>
      </c>
      <c r="C8" s="10">
        <f>B2*0.3333333333</f>
        <v>0.0045</v>
      </c>
      <c r="D8" t="s">
        <v>19</v>
      </c>
      <c r="E8" t="s" s="8"/>
    </row>
    <row r="9">
      <c r="A9"/>
      <c r="B9" t="s">
        <v>49</v>
      </c>
      <c r="C9" s="10">
        <f>B2*11.1111111111</f>
        <v>0.15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2026-09-15T11:08:02Z</dcterms:created>
  <dc:title>MIROIR CASSIS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2026-09-15T11:08:02Z</dcterms:modified>
  <cp:revision>1</cp:revision>
</cp:coreProperties>
</file>