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<sst xmlns="http://schemas.openxmlformats.org/spreadsheetml/2006/main" count="149" uniqueCount="149">
  <si>
    <t>Fiche technique</t>
  </si>
  <si>
    <t>Nom</t>
  </si>
  <si>
    <t>JAVANAIS SUR ASSIETE</t>
  </si>
  <si>
    <t>Code</t>
  </si>
  <si>
    <t>00000649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</si>
  <si>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</si>
  <si>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</si>
  <si>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</si>
  <si>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</si>
  <si>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</si>
  <si>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</si>
  <si>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</si>
  <si>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</si>
  <si>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</si>
  <si>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</si>
  <si>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</si>
  <si>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</si>
  <si>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</si>
  <si>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</si>
  <si>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</si>
  <si>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</si>
  <si>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</si>
  <si>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</si>
  <si>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</si>
  <si>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</si>
  <si>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</si>
  <si>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</si>
  <si>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</si>
  <si>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</si>
  <si>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</si>
  <si>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</si>
  <si>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</si>
  <si>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</si>
  <si>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</si>
  <si>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</si>
  <si>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</si>
  <si>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</si>
  <si>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</si>
  <si>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</si>
  <si>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00000011</t>
  </si>
  <si>
    <t>CHOCOLAT 835</t>
  </si>
  <si>
    <t>Chocolats de couverture</t>
  </si>
  <si>
    <t>kg</t>
  </si>
  <si>
    <t>00000013</t>
  </si>
  <si>
    <t>ESSENCE DE CAF</t>
  </si>
  <si>
    <t>Arômes et extraits</t>
  </si>
  <si>
    <t>00000022</t>
  </si>
  <si>
    <t>BROYAGE D'AMANDES 50/50</t>
  </si>
  <si>
    <t>Praliné, pâte d'amande, massepain</t>
  </si>
  <si>
    <t>00000002</t>
  </si>
  <si>
    <t>FARINE (FLEUR DE FROMENT)</t>
  </si>
  <si>
    <t>Farines de blé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</si>
  <si>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</si>
  <si>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</si>
  <si>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</si>
  <si>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</si>
  <si>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</si>
  <si>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</si>
  <si>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</si>
  <si>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</si>
  <si>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</si>
  <si>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</si>
  <si>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00000051</t>
  </si>
  <si>
    <t>LAIT</t>
  </si>
  <si>
    <t>Produits laitiers et œufs</t>
  </si>
  <si>
    <t>00000048</t>
  </si>
  <si>
    <t>BEURRE</t>
  </si>
  <si>
    <t>Beurres et margarines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</si>
  <si>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</si>
  <si>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</si>
  <si>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</si>
  <si>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</si>
  <si>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</si>
  <si>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</si>
  <si>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</si>
  <si>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</si>
  <si>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</si>
  <si>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</si>
  <si>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</si>
  <si>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</si>
  <si>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</si>
  <si>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</si>
  <si>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</si>
  <si>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</si>
  <si>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</si>
  <si>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</si>
  <si>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</si>
  <si>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JAVANAIS</t>
  </si>
  <si>
    <t>Gâteaux</t>
  </si>
  <si>
    <t xml:space="preserve">        ↳ BISCUIT JAVANAIS (FEUILLES)</t>
  </si>
  <si>
    <t>Appareils divers</t>
  </si>
  <si>
    <t xml:space="preserve">            ↳ BISCUIT JAVANAIS</t>
  </si>
  <si>
    <t xml:space="preserve">                ↳ BROYAGE D'AMANDES 50/50</t>
  </si>
  <si>
    <t>matiere</t>
  </si>
  <si>
    <t xml:space="preserve">                ↳ BLANC D'OEUF (P)</t>
  </si>
  <si>
    <t>Conversions oeufs et ovoproduits</t>
  </si>
  <si>
    <t xml:space="preserve">                    ↳ BLANC D'OEUF (ML)</t>
  </si>
  <si>
    <t xml:space="preserve">                        ↳ OEUF A3 (PRIX)</t>
  </si>
  <si>
    <t xml:space="preserve">                ↳ FARINE (FLEUR DE FROMENT)</t>
  </si>
  <si>
    <t xml:space="preserve">                ↳ SUCRE (S2)</t>
  </si>
  <si>
    <t xml:space="preserve">            ↳ papier silicone</t>
  </si>
  <si>
    <t xml:space="preserve">        ↳ CRÈME AU BEURRE CAFÉ</t>
  </si>
  <si>
    <t xml:space="preserve">            ↳ CRÈME AU BEURRE</t>
  </si>
  <si>
    <t xml:space="preserve">                ↳ Eau (robinet - moy. France 2026)</t>
  </si>
  <si>
    <t xml:space="preserve">                ↳ OEUF (P)</t>
  </si>
  <si>
    <t xml:space="preserve">                    ↳ OEUF (ml)</t>
  </si>
  <si>
    <t xml:space="preserve">                ↳ BEURRE</t>
  </si>
  <si>
    <t xml:space="preserve">            ↳ ESSENCE DE CAF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</si>
  <si>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</si>
  <si>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</si>
  <si>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</si>
  <si>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</si>
  <si>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</si>
  <si>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</si>
  <si>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</si>
  <si>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</si>
  <si>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</si>
  <si>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</si>
  <si>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</si>
  <si>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</si>
  <si>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</si>
  <si>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</si>
  <si>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</si>
  <si>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</si>
  <si>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</si>
  <si>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</si>
  <si>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</si>
  <si>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</si>
  <si>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</si>
  <si>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</si>
  <si>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</si>
  <si>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</si>
  <si>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</si>
  <si>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JAVANAIS</t>
  </si>
  <si>
    <t>BISCUIT JAVANAIS (FEUILLES)</t>
  </si>
  <si>
    <t>BISCUIT JAVANAIS</t>
  </si>
  <si>
    <t>CRÈME AU BEURRE CAFÉ</t>
  </si>
  <si>
    <t>CRÈME AU BEURRE</t>
  </si>
  <si>
    <t>GANACHE</t>
  </si>
  <si>
    <t>DÉCOR FRUIT (ÉTÉ,ASSIETE)</t>
  </si>
  <si>
    <t>Fiche technique — JAVANAIS SUR ASSIETE</t>
  </si>
  <si>
    <t>JAVANAIS SUR ASSIETE  00000649</t>
  </si>
  <si>
    <t>↳ JAVANAIS  00000095</t>
  </si>
  <si>
    <t>↳ BISCUIT JAVANAIS (FEUILLES)  00000091</t>
  </si>
  <si>
    <t>↳ BISCUIT JAVANAIS  00000296</t>
  </si>
  <si>
    <t>↳ CRÈME AU BEURRE CAFÉ  00000094</t>
  </si>
  <si>
    <t>↳ CRÈME AU BEURRE  00000093</t>
  </si>
  <si>
    <t>↳ GANACHE  00000066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</si>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</sst>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0.61480107333333</v>
      </c>
    </row>
    <row r="12">
      <c r="A12" t="s" s="4">
        <v>18</v>
      </c>
      <c r="B12" s="5">
        <v>0.61480107333333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0.61480107333333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0.004167</v>
      </c>
      <c r="E7" s="12">
        <f>D7*$B$2</f>
        <v>0.004167</v>
      </c>
      <c r="F7" t="s">
        <v>36</v>
      </c>
      <c r="G7" s="5">
        <f>E7*0.004299656</f>
        <v>0.000018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0.002167</v>
      </c>
      <c r="E9" s="12">
        <f>D9*$B$2</f>
        <v>0.002167</v>
      </c>
      <c r="F9" t="s">
        <v>42</v>
      </c>
      <c r="G9" s="5">
        <f>E9*3.1242193509</f>
        <v>0.00677</v>
      </c>
    </row>
    <row r="10">
      <c r="A10" t="s" s="3">
        <v>43</v>
      </c>
      <c r="B10" t="s">
        <v>44</v>
      </c>
      <c r="C10" t="s">
        <v>45</v>
      </c>
      <c r="D10" s="10">
        <v>0.000833</v>
      </c>
      <c r="E10" s="12">
        <f>D10*$B$2</f>
        <v>0.000833</v>
      </c>
      <c r="F10" t="s">
        <v>36</v>
      </c>
      <c r="G10" s="5">
        <f>E10*8.6797719088</f>
        <v>0.00723</v>
      </c>
    </row>
    <row r="11">
      <c r="A11" t="s" s="3">
        <v>46</v>
      </c>
      <c r="B11" t="s">
        <v>47</v>
      </c>
      <c r="C11" t="s">
        <v>48</v>
      </c>
      <c r="D11" s="10">
        <v>0.02</v>
      </c>
      <c r="E11" s="12">
        <f>D11*$B$2</f>
        <v>0.02</v>
      </c>
      <c r="F11" t="s">
        <v>42</v>
      </c>
      <c r="G11" s="5">
        <f>E11*3.3465666667</f>
        <v>0.066931</v>
      </c>
    </row>
    <row r="12">
      <c r="A12" t="s" s="3">
        <v>49</v>
      </c>
      <c r="B12" t="s">
        <v>50</v>
      </c>
      <c r="C12" t="s">
        <v>51</v>
      </c>
      <c r="D12" s="10">
        <v>0.0025</v>
      </c>
      <c r="E12" s="12">
        <f>D12*$B$2</f>
        <v>0.0025</v>
      </c>
      <c r="F12" t="s">
        <v>42</v>
      </c>
      <c r="G12" s="5">
        <f>E12*0.022064</f>
        <v>0.000055</v>
      </c>
    </row>
    <row r="13">
      <c r="A13" t="s" s="3">
        <v>52</v>
      </c>
      <c r="B13" t="s">
        <v>53</v>
      </c>
      <c r="C13" t="s">
        <v>54</v>
      </c>
      <c r="D13" s="10">
        <v>0.033333</v>
      </c>
      <c r="E13" s="12">
        <f>D13*$B$2</f>
        <v>0.033333</v>
      </c>
      <c r="F13" t="s">
        <v>26</v>
      </c>
      <c r="G13" s="5">
        <f>E13*1.6113161132</f>
        <v>0.05371</v>
      </c>
    </row>
    <row r="14">
      <c r="A14" t="s" s="3">
        <v>55</v>
      </c>
      <c r="B14" t="s">
        <v>56</v>
      </c>
      <c r="C14" t="s">
        <v>54</v>
      </c>
      <c r="D14" s="10">
        <v>0.033333</v>
      </c>
      <c r="E14" s="12">
        <f>D14*$B$2</f>
        <v>0.033333</v>
      </c>
      <c r="F14" t="s">
        <v>26</v>
      </c>
      <c r="G14" s="5">
        <f>E14*1.9831198312</f>
        <v>0.066103</v>
      </c>
    </row>
    <row r="15">
      <c r="A15" t="s" s="3">
        <v>57</v>
      </c>
      <c r="B15" t="s">
        <v>58</v>
      </c>
      <c r="C15" t="s">
        <v>59</v>
      </c>
      <c r="D15" s="10">
        <v>0.066667</v>
      </c>
      <c r="E15" s="12">
        <f>D15*$B$2</f>
        <v>0.066667</v>
      </c>
      <c r="F15" t="s">
        <v>26</v>
      </c>
      <c r="G15" s="5">
        <f>E15*0.892395538</f>
        <v>0.059493</v>
      </c>
    </row>
    <row r="16">
      <c r="A16" t="s" s="3">
        <v>60</v>
      </c>
      <c r="B16" t="s">
        <v>61</v>
      </c>
      <c r="C16" t="s">
        <v>59</v>
      </c>
      <c r="D16" s="10">
        <v>0.0625</v>
      </c>
      <c r="E16" s="12">
        <f>D16*$B$2</f>
        <v>0.0625</v>
      </c>
      <c r="F16" t="s">
        <v>26</v>
      </c>
      <c r="G16" s="5">
        <f>E16*1.4378</f>
        <v>0.089863</v>
      </c>
    </row>
    <row r="17">
      <c r="A17" t="s" s="3">
        <v>62</v>
      </c>
      <c r="B17" t="s">
        <v>63</v>
      </c>
      <c r="C17" t="s">
        <v>64</v>
      </c>
      <c r="D17" s="10">
        <v>0.001167</v>
      </c>
      <c r="E17" s="12">
        <f>D17*$B$2</f>
        <v>0.001167</v>
      </c>
      <c r="F17" t="s">
        <v>36</v>
      </c>
      <c r="G17" s="5">
        <f>E17*0.599728649</f>
        <v>0.0007</v>
      </c>
    </row>
    <row r="18">
      <c r="A18" t="s" s="3">
        <v>65</v>
      </c>
      <c r="B18" t="s">
        <v>66</v>
      </c>
      <c r="C18" t="s">
        <v>67</v>
      </c>
      <c r="D18" s="10">
        <v>0.0255</v>
      </c>
      <c r="E18" s="12">
        <f>D18*$B$2</f>
        <v>0.0255</v>
      </c>
      <c r="F18" t="s">
        <v>42</v>
      </c>
      <c r="G18" s="5">
        <f>E18*3.9514</f>
        <v>0.100761</v>
      </c>
    </row>
    <row r="19">
      <c r="A19" t="s" s="3">
        <v>68</v>
      </c>
      <c r="B19" t="s">
        <v>69</v>
      </c>
      <c r="C19" t="s">
        <v>70</v>
      </c>
      <c r="D19" s="10">
        <v>0.000333</v>
      </c>
      <c r="E19" s="12">
        <f>D19*$B$2</f>
        <v>0.000333</v>
      </c>
      <c r="F19" t="s">
        <v>42</v>
      </c>
      <c r="G19" s="5">
        <f>E19*4.0446446446</f>
        <v>0.001347</v>
      </c>
    </row>
    <row r="20">
      <c r="A20" t="s" s="3">
        <v>71</v>
      </c>
      <c r="B20" t="s">
        <v>72</v>
      </c>
      <c r="C20" t="s">
        <v>73</v>
      </c>
      <c r="D20" s="10">
        <v>0.416667</v>
      </c>
      <c r="E20" s="12">
        <f>D20*$B$2</f>
        <v>0.416667</v>
      </c>
      <c r="F20" t="s">
        <v>26</v>
      </c>
      <c r="G20" s="5">
        <f>E20*0.269999784</f>
        <v>0.1125</v>
      </c>
    </row>
    <row r="21">
      <c r="A21" t="s" s="3">
        <v>74</v>
      </c>
      <c r="B21" t="s">
        <v>75</v>
      </c>
      <c r="C21" t="s">
        <v>76</v>
      </c>
      <c r="D21" s="10">
        <v>0.019167</v>
      </c>
      <c r="E21" s="12">
        <f>D21*$B$2</f>
        <v>0.019167</v>
      </c>
      <c r="F21" t="s">
        <v>42</v>
      </c>
      <c r="G21" s="5">
        <f>E21*0.9499834785</f>
        <v>0.018208</v>
      </c>
    </row>
    <row r="22">
      <c r="A22" t="s" s="3">
        <v>77</v>
      </c>
      <c r="B22" t="s">
        <v>78</v>
      </c>
      <c r="C22" t="s">
        <v>79</v>
      </c>
      <c r="D22" s="10">
        <v>0.1</v>
      </c>
      <c r="E22" s="12">
        <f>D22*$B$2</f>
        <v>0.1</v>
      </c>
      <c r="F22" t="s">
        <v>26</v>
      </c>
      <c r="G22" s="5">
        <f>E22*0.0632128</f>
        <v>0.006321</v>
      </c>
    </row>
    <row r="23">
      <c r="A23"/>
      <c r="B23"/>
      <c r="C23"/>
      <c r="D23"/>
      <c r="E23"/>
      <c r="F23" t="s" s="4">
        <v>80</v>
      </c>
      <c r="G23" s="13">
        <f>SUM(G7:G22)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0.1</v>
      </c>
      <c r="E4" t="s">
        <v>26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0.043</v>
      </c>
      <c r="E5" t="s">
        <v>42</v>
      </c>
      <c r="F5" t="s">
        <v>90</v>
      </c>
    </row>
    <row r="6">
      <c r="A6">
        <v>4</v>
      </c>
      <c r="B6" t="s">
        <v>92</v>
      </c>
      <c r="C6" t="s">
        <v>93</v>
      </c>
      <c r="D6" s="12">
        <v>0.02</v>
      </c>
      <c r="E6" t="s">
        <v>42</v>
      </c>
      <c r="F6" t="s">
        <v>48</v>
      </c>
    </row>
    <row r="7">
      <c r="A7">
        <v>4</v>
      </c>
      <c r="B7" t="s">
        <v>94</v>
      </c>
      <c r="C7" t="s">
        <v>85</v>
      </c>
      <c r="D7" s="12">
        <v>0.2</v>
      </c>
      <c r="E7" t="s">
        <v>26</v>
      </c>
      <c r="F7" t="s">
        <v>95</v>
      </c>
    </row>
    <row r="8">
      <c r="A8">
        <v>5</v>
      </c>
      <c r="B8" t="s">
        <v>96</v>
      </c>
      <c r="C8" t="s">
        <v>85</v>
      </c>
      <c r="D8" s="12">
        <v>0.007</v>
      </c>
      <c r="E8" t="s">
        <v>36</v>
      </c>
      <c r="F8" t="s">
        <v>95</v>
      </c>
    </row>
    <row r="9">
      <c r="A9">
        <v>6</v>
      </c>
      <c r="B9" t="s">
        <v>97</v>
      </c>
      <c r="C9" t="s">
        <v>93</v>
      </c>
      <c r="D9" s="12">
        <v>0.1</v>
      </c>
      <c r="E9" t="s">
        <v>26</v>
      </c>
      <c r="F9" t="s">
        <v>73</v>
      </c>
    </row>
    <row r="10">
      <c r="A10">
        <v>4</v>
      </c>
      <c r="B10" t="s">
        <v>98</v>
      </c>
      <c r="C10" t="s">
        <v>93</v>
      </c>
      <c r="D10" s="12">
        <v>0.003</v>
      </c>
      <c r="E10" t="s">
        <v>42</v>
      </c>
      <c r="F10" t="s">
        <v>51</v>
      </c>
    </row>
    <row r="11">
      <c r="A11">
        <v>4</v>
      </c>
      <c r="B11" t="s">
        <v>94</v>
      </c>
      <c r="C11" t="s">
        <v>85</v>
      </c>
      <c r="D11" s="12">
        <v>0.3</v>
      </c>
      <c r="E11" t="s">
        <v>26</v>
      </c>
      <c r="F11" t="s">
        <v>95</v>
      </c>
    </row>
    <row r="12">
      <c r="A12">
        <v>5</v>
      </c>
      <c r="B12" t="s">
        <v>96</v>
      </c>
      <c r="C12" t="s">
        <v>85</v>
      </c>
      <c r="D12" s="12">
        <v>0.011</v>
      </c>
      <c r="E12" t="s">
        <v>36</v>
      </c>
      <c r="F12" t="s">
        <v>95</v>
      </c>
    </row>
    <row r="13">
      <c r="A13">
        <v>6</v>
      </c>
      <c r="B13" t="s">
        <v>97</v>
      </c>
      <c r="C13" t="s">
        <v>93</v>
      </c>
      <c r="D13" s="12">
        <v>0.15</v>
      </c>
      <c r="E13" t="s">
        <v>26</v>
      </c>
      <c r="F13" t="s">
        <v>73</v>
      </c>
    </row>
    <row r="14">
      <c r="A14">
        <v>4</v>
      </c>
      <c r="B14" t="s">
        <v>99</v>
      </c>
      <c r="C14" t="s">
        <v>93</v>
      </c>
      <c r="D14" s="12">
        <v>0.003</v>
      </c>
      <c r="E14" t="s">
        <v>42</v>
      </c>
      <c r="F14" t="s">
        <v>76</v>
      </c>
    </row>
    <row r="15">
      <c r="A15">
        <v>3</v>
      </c>
      <c r="B15" t="s">
        <v>100</v>
      </c>
      <c r="C15" t="s">
        <v>93</v>
      </c>
      <c r="D15" s="12">
        <v>0.1</v>
      </c>
      <c r="E15" t="s">
        <v>26</v>
      </c>
      <c r="F15" t="s">
        <v>79</v>
      </c>
    </row>
    <row r="16">
      <c r="A16">
        <v>2</v>
      </c>
      <c r="B16" t="s">
        <v>101</v>
      </c>
      <c r="C16" t="s">
        <v>85</v>
      </c>
      <c r="D16" s="12">
        <v>0.051</v>
      </c>
      <c r="E16" t="s">
        <v>42</v>
      </c>
      <c r="F16" t="s">
        <v>90</v>
      </c>
    </row>
    <row r="17">
      <c r="A17">
        <v>3</v>
      </c>
      <c r="B17" t="s">
        <v>102</v>
      </c>
      <c r="C17" t="s">
        <v>85</v>
      </c>
      <c r="D17" s="12">
        <v>0.05</v>
      </c>
      <c r="E17" t="s">
        <v>42</v>
      </c>
      <c r="F17" t="s">
        <v>90</v>
      </c>
    </row>
    <row r="18">
      <c r="A18">
        <v>4</v>
      </c>
      <c r="B18" t="s">
        <v>99</v>
      </c>
      <c r="C18" t="s">
        <v>93</v>
      </c>
      <c r="D18" s="12">
        <v>0.017</v>
      </c>
      <c r="E18" t="s">
        <v>42</v>
      </c>
      <c r="F18" t="s">
        <v>76</v>
      </c>
    </row>
    <row r="19">
      <c r="A19">
        <v>4</v>
      </c>
      <c r="B19" t="s">
        <v>103</v>
      </c>
      <c r="C19" t="s">
        <v>93</v>
      </c>
      <c r="D19" s="12">
        <v>0.004</v>
      </c>
      <c r="E19" t="s">
        <v>36</v>
      </c>
      <c r="F19" t="s">
        <v>35</v>
      </c>
    </row>
    <row r="20">
      <c r="A20">
        <v>4</v>
      </c>
      <c r="B20" t="s">
        <v>104</v>
      </c>
      <c r="C20" t="s">
        <v>85</v>
      </c>
      <c r="D20" s="12">
        <v>0.167</v>
      </c>
      <c r="E20" t="s">
        <v>26</v>
      </c>
      <c r="F20" t="s">
        <v>95</v>
      </c>
    </row>
    <row r="21">
      <c r="A21">
        <v>5</v>
      </c>
      <c r="B21" t="s">
        <v>105</v>
      </c>
      <c r="C21" t="s">
        <v>85</v>
      </c>
      <c r="D21" s="12">
        <v>0.009</v>
      </c>
      <c r="E21" t="s">
        <v>36</v>
      </c>
      <c r="F21" t="s">
        <v>95</v>
      </c>
    </row>
    <row r="22">
      <c r="A22">
        <v>6</v>
      </c>
      <c r="B22" t="s">
        <v>97</v>
      </c>
      <c r="C22" t="s">
        <v>93</v>
      </c>
      <c r="D22" s="12">
        <v>0.167</v>
      </c>
      <c r="E22" t="s">
        <v>26</v>
      </c>
      <c r="F22" t="s">
        <v>73</v>
      </c>
    </row>
    <row r="23">
      <c r="A23">
        <v>4</v>
      </c>
      <c r="B23" t="s">
        <v>106</v>
      </c>
      <c r="C23" t="s">
        <v>93</v>
      </c>
      <c r="D23" s="12">
        <v>0.025</v>
      </c>
      <c r="E23" t="s">
        <v>42</v>
      </c>
      <c r="F23" t="s">
        <v>67</v>
      </c>
    </row>
    <row r="24">
      <c r="A24">
        <v>3</v>
      </c>
      <c r="B24" t="s">
        <v>107</v>
      </c>
      <c r="C24" t="s">
        <v>93</v>
      </c>
      <c r="D24" s="12">
        <v>0.001</v>
      </c>
      <c r="E24" t="s">
        <v>36</v>
      </c>
      <c r="F24" t="s">
        <v>45</v>
      </c>
    </row>
    <row r="25">
      <c r="A25">
        <v>2</v>
      </c>
      <c r="B25" t="s">
        <v>108</v>
      </c>
      <c r="C25" t="s">
        <v>85</v>
      </c>
      <c r="D25" s="12">
        <v>0.004</v>
      </c>
      <c r="E25" t="s">
        <v>42</v>
      </c>
      <c r="F25" t="s">
        <v>90</v>
      </c>
    </row>
    <row r="26">
      <c r="A26">
        <v>3</v>
      </c>
      <c r="B26" t="s">
        <v>109</v>
      </c>
      <c r="C26" t="s">
        <v>93</v>
      </c>
      <c r="D26" s="12">
        <v>0.002</v>
      </c>
      <c r="E26" t="s">
        <v>42</v>
      </c>
      <c r="F26" t="s">
        <v>41</v>
      </c>
    </row>
    <row r="27">
      <c r="A27">
        <v>3</v>
      </c>
      <c r="B27" t="s">
        <v>110</v>
      </c>
      <c r="C27" t="s">
        <v>93</v>
      </c>
      <c r="D27" s="12">
        <v>0.001</v>
      </c>
      <c r="E27" t="s">
        <v>36</v>
      </c>
      <c r="F27" t="s">
        <v>64</v>
      </c>
    </row>
    <row r="28">
      <c r="A28">
        <v>3</v>
      </c>
      <c r="B28" t="s">
        <v>111</v>
      </c>
      <c r="C28" t="s">
        <v>93</v>
      </c>
      <c r="D28" s="12">
        <v>0</v>
      </c>
      <c r="E28" t="s">
        <v>42</v>
      </c>
      <c r="F28" t="s">
        <v>70</v>
      </c>
    </row>
    <row r="29">
      <c r="A29">
        <v>3</v>
      </c>
      <c r="B29" t="s">
        <v>112</v>
      </c>
      <c r="C29" t="s">
        <v>93</v>
      </c>
      <c r="D29" s="12">
        <v>0.001</v>
      </c>
      <c r="E29" t="s">
        <v>42</v>
      </c>
      <c r="F29" t="s">
        <v>67</v>
      </c>
    </row>
    <row r="30">
      <c r="A30">
        <v>1</v>
      </c>
      <c r="B30" t="s">
        <v>113</v>
      </c>
      <c r="C30" t="s">
        <v>85</v>
      </c>
      <c r="D30" s="12">
        <v>1</v>
      </c>
      <c r="E30" t="s">
        <v>26</v>
      </c>
      <c r="F30" t="s">
        <v>114</v>
      </c>
    </row>
    <row r="31">
      <c r="A31">
        <v>2</v>
      </c>
      <c r="B31" t="s">
        <v>115</v>
      </c>
      <c r="C31" t="s">
        <v>85</v>
      </c>
      <c r="D31" s="12">
        <v>1</v>
      </c>
      <c r="E31" t="s">
        <v>26</v>
      </c>
      <c r="F31" t="s">
        <v>116</v>
      </c>
    </row>
    <row r="32">
      <c r="A32">
        <v>3</v>
      </c>
      <c r="B32" t="s">
        <v>117</v>
      </c>
      <c r="C32" t="s">
        <v>93</v>
      </c>
      <c r="D32" s="12">
        <v>0.067</v>
      </c>
      <c r="E32" t="s">
        <v>26</v>
      </c>
      <c r="F32" t="s">
        <v>59</v>
      </c>
    </row>
    <row r="33">
      <c r="A33">
        <v>2</v>
      </c>
      <c r="B33" t="s">
        <v>118</v>
      </c>
      <c r="C33" t="s">
        <v>85</v>
      </c>
      <c r="D33" s="12">
        <v>1</v>
      </c>
      <c r="E33" t="s">
        <v>26</v>
      </c>
      <c r="F33" t="s">
        <v>116</v>
      </c>
    </row>
    <row r="34">
      <c r="A34">
        <v>3</v>
      </c>
      <c r="B34" t="s">
        <v>119</v>
      </c>
      <c r="C34" t="s">
        <v>93</v>
      </c>
      <c r="D34" s="12">
        <v>0.1</v>
      </c>
      <c r="E34" t="s">
        <v>26</v>
      </c>
      <c r="F34" t="s">
        <v>35</v>
      </c>
    </row>
    <row r="35">
      <c r="A35">
        <v>2</v>
      </c>
      <c r="B35" t="s">
        <v>120</v>
      </c>
      <c r="C35" t="s">
        <v>85</v>
      </c>
      <c r="D35" s="12">
        <v>2</v>
      </c>
      <c r="E35" t="s">
        <v>26</v>
      </c>
      <c r="F35" t="s">
        <v>116</v>
      </c>
    </row>
    <row r="36">
      <c r="A36">
        <v>3</v>
      </c>
      <c r="B36" t="s">
        <v>121</v>
      </c>
      <c r="C36" t="s">
        <v>85</v>
      </c>
      <c r="D36" s="12">
        <v>1</v>
      </c>
      <c r="E36" t="s">
        <v>26</v>
      </c>
      <c r="F36" t="s">
        <v>116</v>
      </c>
    </row>
    <row r="37">
      <c r="A37">
        <v>4</v>
      </c>
      <c r="B37" t="s">
        <v>122</v>
      </c>
      <c r="C37" t="s">
        <v>93</v>
      </c>
      <c r="D37" s="12">
        <v>0.033</v>
      </c>
      <c r="E37" t="s">
        <v>26</v>
      </c>
      <c r="F37" t="s">
        <v>54</v>
      </c>
    </row>
    <row r="38">
      <c r="A38">
        <v>2</v>
      </c>
      <c r="B38" t="s">
        <v>123</v>
      </c>
      <c r="C38" t="s">
        <v>85</v>
      </c>
      <c r="D38" s="12">
        <v>1</v>
      </c>
      <c r="E38" t="s">
        <v>26</v>
      </c>
      <c r="F38" t="s">
        <v>116</v>
      </c>
    </row>
    <row r="39">
      <c r="A39">
        <v>3</v>
      </c>
      <c r="B39" t="s">
        <v>124</v>
      </c>
      <c r="C39" t="s">
        <v>93</v>
      </c>
      <c r="D39" s="12">
        <v>0.033</v>
      </c>
      <c r="E39" t="s">
        <v>26</v>
      </c>
      <c r="F39" t="s">
        <v>54</v>
      </c>
    </row>
    <row r="40">
      <c r="A40">
        <v>2</v>
      </c>
      <c r="B40" t="s">
        <v>125</v>
      </c>
      <c r="C40" t="s">
        <v>85</v>
      </c>
      <c r="D40" s="12">
        <v>1</v>
      </c>
      <c r="E40" t="s">
        <v>26</v>
      </c>
      <c r="F40" t="s">
        <v>116</v>
      </c>
    </row>
    <row r="41">
      <c r="A41">
        <v>3</v>
      </c>
      <c r="B41" t="s">
        <v>126</v>
      </c>
      <c r="C41" t="s">
        <v>93</v>
      </c>
      <c r="D41" s="12">
        <v>0.063</v>
      </c>
      <c r="E41" t="s">
        <v>26</v>
      </c>
      <c r="F41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127</v>
      </c>
      <c r="B1" t="s" s="2">
        <v>128</v>
      </c>
      <c r="C1" t="s" s="2">
        <v>129</v>
      </c>
      <c r="D1" t="s" s="2">
        <v>130</v>
      </c>
      <c r="E1" t="s" s="2">
        <v>131</v>
      </c>
      <c r="F1" t="s" s="2">
        <v>132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133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134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135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136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137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138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139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140</v>
      </c>
      <c r="B1"/>
      <c r="C1"/>
      <c r="D1"/>
    </row>
    <row r="2">
      <c r="A2" t="str" s="15">
        <f>"00000649 · CARTE · référence : "&amp;Besoins!B3&amp;" "&amp;Besoins!C3&amp;" · multiplicateur réglable sur la feuille ""Besoins"""</f>
        <v>00000649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2026-10-30T13:42:16Z</dcterms:created>
  <dc:title>JAVANAIS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2026-10-30T13:42:16Z</dcterms:modified>
  <cp:revision>1</cp:revision>
</cp:coreProperties>
</file>