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LAIREFONTAINE SUR ASSIETE" sheetId="1" r:id="rId1"/>
    <sheet name="CLAIREFONTAINE (PORTION)" sheetId="2" r:id="rId2"/>
    <sheet name="CLAIREFONTAINE (40 * 60 CM.)" sheetId="3" r:id="rId3"/>
    <sheet name="BISCUIT DUCHESSE (FEUILLES)" sheetId="4" r:id="rId4"/>
    <sheet name="BISCUIT DUCHESSE" sheetId="5" r:id="rId5"/>
    <sheet name="MOUSSE à L'ORANGE" sheetId="6" r:id="rId6"/>
    <sheet name="MERINGUE CUITE" sheetId="7" r:id="rId7"/>
    <sheet name="ORANGE EN TRANCHE" sheetId="8" r:id="rId8"/>
    <sheet name="ORANGE (P)" sheetId="9" r:id="rId9"/>
    <sheet name="GELÉE D'ORANGE" sheetId="10" r:id="rId10"/>
    <sheet name="DÉCOR COULIS D'ORANGE" sheetId="11" r:id="rId11"/>
    <sheet name="COULIS D'ORANGE (B)" sheetId="12" r:id="rId12"/>
    <sheet name="EXTRAIT D'ORANGE" sheetId="13" r:id="rId13"/>
    <sheet name="DÉCOR FRUIT (ÉTÉ,ASSIETE)" sheetId="14" r:id="rId14"/>
  </sheets>
</workbook>
</file>

<file path=xl/sharedStrings.xml><?xml version="1.0" encoding="utf-8"?>
<sst xmlns="http://schemas.openxmlformats.org/spreadsheetml/2006/main" count="80" uniqueCount="80">
  <si>
    <t>CLAIREFONTAINE SUR ASSIETE</t>
  </si>
  <si>
    <t>Annotations</t>
  </si>
  <si>
    <t>Quantité souhaitée</t>
  </si>
  <si>
    <t>pc</t>
  </si>
  <si>
    <t>référence : 1 pc</t>
  </si>
  <si>
    <t>CLAIREFONTAINE SUR ASSIETE  00000643</t>
  </si>
  <si>
    <t>Ingrédients</t>
  </si>
  <si>
    <t xml:space="preserve">    ASSIETE DE 25 CM.</t>
  </si>
  <si>
    <t xml:space="preserve">    CLAIREFONTAINE (PORTION) — voir l'onglet "CLAIREFONTAINE (PORTION)"</t>
  </si>
  <si>
    <t xml:space="preserve">    DÉCOR COULIS D'ORANGE — voir l'onglet "DÉCOR COULIS D'ORANGE"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</si>
  <si>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</si>
  <si>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</si>
  <si>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CLAIREFONTAINE (PORTION)</t>
  </si>
  <si>
    <t>Quantité totale à produire (cumulée)</t>
  </si>
  <si>
    <t>référence : 60 pc — lot unique couvrant tous les usages</t>
  </si>
  <si>
    <t>CLAIREFONTAINE (PORTION)  00000877</t>
  </si>
  <si>
    <t xml:space="preserve">    CLAIREFONTAINE (40 * 60 CM.) — voir l'onglet "CLAIREFONTAINE (40 * 60 CM.)"</t>
  </si>
  <si>
    <t>CLAIREFONTAINE (40 * 60 CM.)</t>
  </si>
  <si>
    <t>référence : 1 pc — lot unique couvrant tous les usages</t>
  </si>
  <si>
    <t>CLAIREFONTAINE (40 * 60 CM.)  00000179</t>
  </si>
  <si>
    <t xml:space="preserve">    BISCUIT DUCHESSE (FEUILLES) — voir l'onglet "BISCUIT DUCHESSE (FEUILLES)"</t>
  </si>
  <si>
    <t xml:space="preserve">    MOUSSE à L'ORANGE — voir l'onglet "MOUSSE à L'ORANGE"</t>
  </si>
  <si>
    <t>kg</t>
  </si>
  <si>
    <t xml:space="preserve">    ORANGE EN TRANCHE — voir l'onglet "ORANGE EN TRANCHE"</t>
  </si>
  <si>
    <t xml:space="preserve">    GELÉE D'ORANGE — voir l'onglet "GELÉE D'ORANGE"</t>
  </si>
  <si>
    <t>BISCUIT DUCHESSE (FEUILLES)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</si>
  <si>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</si>
  <si>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</si>
  <si>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</si>
  <si>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</si>
  <si>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</si>
  <si>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</si>
  <si>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</si>
  <si>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</si>
  <si>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</si>
  <si>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</si>
  <si>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MOUSSE à L'ORANGE</t>
  </si>
  <si>
    <t>référence : 0,24 kg — lot unique couvrant tous les usages</t>
  </si>
  <si>
    <t>MOUSSE à L'ORANGE  00000175</t>
  </si>
  <si>
    <t xml:space="preserve">    CREME FRAOECHE</t>
  </si>
  <si>
    <t>lt</t>
  </si>
  <si>
    <t xml:space="preserve">    PULPE D'ORANGE (conv.)</t>
  </si>
  <si>
    <t xml:space="preserve">    GELATINE EN FEUILLES (P) (conv.)</t>
  </si>
  <si>
    <t xml:space="preserve">    MERINGUE CUITE — voir l'onglet "MERINGUE CUITE"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</si>
  <si>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</si>
  <si>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</si>
  <si>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</si>
  <si>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</si>
  <si>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 xml:space="preserve">    EAU</t>
  </si>
  <si>
    <t>ORANGE EN TRANCHE</t>
  </si>
  <si>
    <t>référence : 1 kg — lot unique couvrant tous les usages</t>
  </si>
  <si>
    <t>ORANGE EN TRANCHE  00000176</t>
  </si>
  <si>
    <t xml:space="preserve">    ORANGE (P) — voir l'onglet "ORANGE (P)"</t>
  </si>
  <si>
    <t>ORANGE (P)</t>
  </si>
  <si>
    <t>référence : 18,2 pc — lot unique couvrant tous les usages</t>
  </si>
  <si>
    <t>Utilisée 2 fois dans cette fiche — lot unique, calculé pour couvrir tous les usages.</t>
  </si>
  <si>
    <t>ORANGE (P)  00000173</t>
  </si>
  <si>
    <t xml:space="preserve">    ORANGE</t>
  </si>
  <si>
    <t>GELÉE D'ORANGE</t>
  </si>
  <si>
    <t>référence : 0,92 kg — lot unique couvrant tous les usages</t>
  </si>
  <si>
    <t>GELÉE D'ORANGE  00000177</t>
  </si>
  <si>
    <t>DÉCOR COULIS D'ORANGE</t>
  </si>
  <si>
    <t>référence : 0,05 pc — lot unique couvrant tous les usages</t>
  </si>
  <si>
    <t>DÉCOR COULIS D'ORANGE  00000421</t>
  </si>
  <si>
    <t xml:space="preserve">    COULIS D'ORANGE (B) — voir l'onglet "COULIS D'ORANGE (B)"</t>
  </si>
  <si>
    <t>COULIS D'ORANGE (B)</t>
  </si>
  <si>
    <t>référence : 0,58 lt — lot unique couvrant tous les usages</t>
  </si>
  <si>
    <t>COULIS D'ORANGE (B)  00000391</t>
  </si>
  <si>
    <t xml:space="preserve">    EXTRAIT D'ORANGE — voir l'onglet "EXTRAIT D'ORANGE"</t>
  </si>
  <si>
    <t>EXTRAIT D'ORANGE</t>
  </si>
  <si>
    <t>référence : 0,415 kg — lot unique couvrant tous les usages</t>
  </si>
  <si>
    <t>EXTRAIT D'ORANGE  00000172</t>
  </si>
  <si>
    <t xml:space="preserve">    SUCRE (S0)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</si>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</sst>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worksheet" Target="worksheets/sheet13.xml"/>
<Relationship Id="rId14" Type="http://schemas.openxmlformats.org/officeDocument/2006/relationships/worksheet" Target="worksheets/sheet14.xml"/>
<Relationship Id="rId15" Type="http://schemas.openxmlformats.org/officeDocument/2006/relationships/styles" Target="styles.xml"/>
<Relationship Id="rId1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58</v>
      </c>
      <c r="B1"/>
      <c r="C1"/>
      <c r="D1"/>
      <c r="E1" t="s" s="3">
        <v>1</v>
      </c>
    </row>
    <row r="2">
      <c r="A2" t="s" s="4">
        <v>13</v>
      </c>
      <c r="B2" s="12">
        <v>0.015333</v>
      </c>
      <c r="C2" t="s">
        <v>22</v>
      </c>
      <c r="D2" t="s" s="7">
        <v>59</v>
      </c>
      <c r="E2" t="s" s="8"/>
    </row>
    <row r="3">
      <c r="A3"/>
      <c r="B3"/>
      <c r="C3"/>
      <c r="D3"/>
      <c r="E3" t="s" s="8"/>
    </row>
    <row r="4">
      <c r="A4" t="s" s="9">
        <v>60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B2*0.652173913</f>
        <v>0.01</v>
      </c>
      <c r="D6" t="s">
        <v>22</v>
      </c>
      <c r="E6" t="s" s="8"/>
    </row>
    <row r="7">
      <c r="A7"/>
      <c r="B7" t="s">
        <v>33</v>
      </c>
      <c r="C7" s="10">
        <f>B2*0.1304347826</f>
        <v>0.002</v>
      </c>
      <c r="D7" t="s">
        <v>22</v>
      </c>
      <c r="E7" t="s" s="8"/>
    </row>
    <row r="8">
      <c r="A8"/>
      <c r="B8" t="s">
        <v>48</v>
      </c>
      <c r="C8" s="10">
        <f>B2*0.4347826087</f>
        <v>0.006667</v>
      </c>
      <c r="D8" t="s">
        <v>40</v>
      </c>
      <c r="E8" t="s" s="8"/>
    </row>
    <row r="9">
      <c r="A9"/>
      <c r="B9" t="s">
        <v>42</v>
      </c>
      <c r="C9" s="10">
        <f>B2*10.8695652174</f>
        <v>0.166667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61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62</v>
      </c>
      <c r="E2" t="s" s="8"/>
    </row>
    <row r="3">
      <c r="A3"/>
      <c r="B3"/>
      <c r="C3"/>
      <c r="D3"/>
      <c r="E3" t="s" s="8"/>
    </row>
    <row r="4">
      <c r="A4" t="s" s="9">
        <v>63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64</v>
      </c>
      <c r="C6" s="10">
        <f>B2*1</f>
        <v>1</v>
      </c>
      <c r="D6" t="s">
        <v>40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65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40</v>
      </c>
      <c r="D2" t="s" s="7">
        <v>66</v>
      </c>
      <c r="E2" t="s" s="8"/>
    </row>
    <row r="3">
      <c r="A3"/>
      <c r="B3"/>
      <c r="C3"/>
      <c r="D3"/>
      <c r="E3" t="s" s="8"/>
    </row>
    <row r="4">
      <c r="A4" t="s" s="9">
        <v>67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68</v>
      </c>
      <c r="C6" s="10">
        <f>B2*0.7155172414</f>
        <v>0.715517</v>
      </c>
      <c r="D6" t="s">
        <v>22</v>
      </c>
      <c r="E6" t="s" s="8"/>
    </row>
    <row r="7">
      <c r="A7"/>
      <c r="B7" t="s">
        <v>48</v>
      </c>
      <c r="C7" s="10">
        <f>B2*0.2862068966</f>
        <v>0.286207</v>
      </c>
      <c r="D7" t="s">
        <v>40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69</v>
      </c>
      <c r="B1"/>
      <c r="C1"/>
      <c r="D1"/>
      <c r="E1" t="s" s="3">
        <v>1</v>
      </c>
    </row>
    <row r="2">
      <c r="A2" t="s" s="4">
        <v>13</v>
      </c>
      <c r="B2" s="12">
        <v>0.715517</v>
      </c>
      <c r="C2" t="s">
        <v>22</v>
      </c>
      <c r="D2" t="s" s="7">
        <v>70</v>
      </c>
      <c r="E2" t="s" s="8"/>
    </row>
    <row r="3">
      <c r="A3"/>
      <c r="B3"/>
      <c r="C3"/>
      <c r="D3"/>
      <c r="E3" t="s" s="8"/>
    </row>
    <row r="4">
      <c r="A4" t="s" s="9">
        <v>71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72</v>
      </c>
      <c r="C6" s="10">
        <f>B2*0.6</f>
        <v>0.42931</v>
      </c>
      <c r="D6" t="s">
        <v>22</v>
      </c>
      <c r="E6" t="s" s="8"/>
    </row>
    <row r="7">
      <c r="A7"/>
      <c r="B7" t="s">
        <v>52</v>
      </c>
      <c r="C7" s="10">
        <f>B2*2.4096385542</f>
        <v>1.724138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73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74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75</v>
      </c>
      <c r="C6" s="10">
        <f>B2*1</f>
        <v>1</v>
      </c>
      <c r="D6" t="s">
        <v>3</v>
      </c>
      <c r="E6" t="s" s="8"/>
    </row>
    <row r="7">
      <c r="A7"/>
      <c r="B7" t="s">
        <v>76</v>
      </c>
      <c r="C7" s="10">
        <f>B2*1</f>
        <v>1</v>
      </c>
      <c r="D7" t="s">
        <v>3</v>
      </c>
      <c r="E7" t="s" s="8"/>
    </row>
    <row r="8">
      <c r="A8"/>
      <c r="B8" t="s">
        <v>77</v>
      </c>
      <c r="C8" s="10">
        <f>B2*2</f>
        <v>2</v>
      </c>
      <c r="D8" t="s">
        <v>3</v>
      </c>
      <c r="E8" t="s" s="8"/>
    </row>
    <row r="9">
      <c r="A9"/>
      <c r="B9" t="s">
        <v>78</v>
      </c>
      <c r="C9" s="10">
        <f>B2*1</f>
        <v>1</v>
      </c>
      <c r="D9" t="s">
        <v>3</v>
      </c>
      <c r="E9" t="s" s="8"/>
    </row>
    <row r="10">
      <c r="A10"/>
      <c r="B10" t="s">
        <v>79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11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B2*0.0166666667</f>
        <v>0.016667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13</v>
      </c>
      <c r="B2" s="12">
        <v>0.016667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B2*2</f>
        <v>0.033333</v>
      </c>
      <c r="D6" t="s">
        <v>3</v>
      </c>
      <c r="E6" t="s" s="8"/>
    </row>
    <row r="7">
      <c r="A7"/>
      <c r="B7" t="s">
        <v>21</v>
      </c>
      <c r="C7" s="10">
        <f>B2*2.4</f>
        <v>0.04</v>
      </c>
      <c r="D7" t="s">
        <v>22</v>
      </c>
      <c r="E7" t="s" s="8"/>
    </row>
    <row r="8">
      <c r="A8"/>
      <c r="B8" t="s">
        <v>23</v>
      </c>
      <c r="C8" s="10">
        <f>B2*1</f>
        <v>0.016667</v>
      </c>
      <c r="D8" t="s">
        <v>22</v>
      </c>
      <c r="E8" t="s" s="8"/>
    </row>
    <row r="9">
      <c r="A9"/>
      <c r="B9" t="s">
        <v>24</v>
      </c>
      <c r="C9" s="10">
        <f>B2*0.92</f>
        <v>0.015333</v>
      </c>
      <c r="D9" t="s">
        <v>22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13</v>
      </c>
      <c r="B2" s="12">
        <v>0.033333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B2*0.69</f>
        <v>0.023</v>
      </c>
      <c r="D6" t="s">
        <v>22</v>
      </c>
      <c r="E6" t="s" s="8"/>
    </row>
    <row r="7">
      <c r="A7"/>
      <c r="B7" t="s">
        <v>28</v>
      </c>
      <c r="C7" s="10">
        <f>B2*1</f>
        <v>0.033333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13</v>
      </c>
      <c r="B2" s="12">
        <v>0.023</v>
      </c>
      <c r="C2" t="s">
        <v>22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B2*8.6956521739</f>
        <v>0.2</v>
      </c>
      <c r="D6" t="s">
        <v>3</v>
      </c>
      <c r="E6" t="s" s="8"/>
    </row>
    <row r="7">
      <c r="A7"/>
      <c r="B7" t="s">
        <v>33</v>
      </c>
      <c r="C7" s="10">
        <f>B2*0.2173913043</f>
        <v>0.005</v>
      </c>
      <c r="D7" t="s">
        <v>22</v>
      </c>
      <c r="E7" t="s" s="8"/>
    </row>
    <row r="8">
      <c r="A8"/>
      <c r="B8" t="s">
        <v>34</v>
      </c>
      <c r="C8" s="10">
        <f>B2*0.2173913043</f>
        <v>0.005</v>
      </c>
      <c r="D8" t="s">
        <v>22</v>
      </c>
      <c r="E8" t="s" s="8"/>
    </row>
    <row r="9">
      <c r="A9"/>
      <c r="B9" t="s">
        <v>35</v>
      </c>
      <c r="C9" s="10">
        <f>B2*0.0869565217</f>
        <v>0.002</v>
      </c>
      <c r="D9" t="s">
        <v>22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13</v>
      </c>
      <c r="B2" s="12">
        <v>0.04</v>
      </c>
      <c r="C2" t="s">
        <v>22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B2*0.375</f>
        <v>0.015</v>
      </c>
      <c r="D6" t="s">
        <v>40</v>
      </c>
      <c r="E6" t="s" s="8"/>
    </row>
    <row r="7">
      <c r="A7"/>
      <c r="B7" t="s">
        <v>41</v>
      </c>
      <c r="C7" s="10">
        <f>B2*0.2083333333</f>
        <v>0.008333</v>
      </c>
      <c r="D7" t="s">
        <v>22</v>
      </c>
      <c r="E7" t="s" s="8"/>
    </row>
    <row r="8">
      <c r="A8"/>
      <c r="B8" t="s">
        <v>42</v>
      </c>
      <c r="C8" s="10">
        <f>B2*6.25</f>
        <v>0.25</v>
      </c>
      <c r="D8" t="s">
        <v>3</v>
      </c>
      <c r="E8" t="s" s="8"/>
    </row>
    <row r="9">
      <c r="A9"/>
      <c r="B9" t="s">
        <v>43</v>
      </c>
      <c r="C9" s="10">
        <f>B2*0.375</f>
        <v>0.015</v>
      </c>
      <c r="D9" t="s">
        <v>22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13</v>
      </c>
      <c r="B2" s="12">
        <v>0.015</v>
      </c>
      <c r="C2" t="s">
        <v>22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B2*11.1111111111</f>
        <v>0.166667</v>
      </c>
      <c r="D6" t="s">
        <v>3</v>
      </c>
      <c r="E6" t="s" s="8"/>
    </row>
    <row r="7">
      <c r="A7"/>
      <c r="B7" t="s">
        <v>33</v>
      </c>
      <c r="C7" s="10">
        <f>B2*0.6</f>
        <v>0.009</v>
      </c>
      <c r="D7" t="s">
        <v>22</v>
      </c>
      <c r="E7" t="s" s="8"/>
    </row>
    <row r="8">
      <c r="A8"/>
      <c r="B8" t="s">
        <v>48</v>
      </c>
      <c r="C8" s="10">
        <f>B2*0.1555555556</f>
        <v>0.002333</v>
      </c>
      <c r="D8" t="s">
        <v>40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49</v>
      </c>
      <c r="B1"/>
      <c r="C1"/>
      <c r="D1"/>
      <c r="E1" t="s" s="3">
        <v>1</v>
      </c>
    </row>
    <row r="2">
      <c r="A2" t="s" s="4">
        <v>13</v>
      </c>
      <c r="B2" s="12">
        <v>0.016667</v>
      </c>
      <c r="C2" t="s">
        <v>22</v>
      </c>
      <c r="D2" t="s" s="7">
        <v>50</v>
      </c>
      <c r="E2" t="s" s="8"/>
    </row>
    <row r="3">
      <c r="A3"/>
      <c r="B3"/>
      <c r="C3"/>
      <c r="D3"/>
      <c r="E3" t="s" s="8"/>
    </row>
    <row r="4">
      <c r="A4" t="s" s="9">
        <v>51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52</v>
      </c>
      <c r="C6" s="10">
        <f>B2*10</f>
        <v>0.166667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53</v>
      </c>
      <c r="B1"/>
      <c r="C1"/>
      <c r="D1"/>
      <c r="E1" t="s" s="3">
        <v>1</v>
      </c>
    </row>
    <row r="2">
      <c r="A2" t="s" s="4">
        <v>13</v>
      </c>
      <c r="B2" s="12">
        <v>1.890805</v>
      </c>
      <c r="C2" t="s">
        <v>3</v>
      </c>
      <c r="D2" t="s" s="7">
        <v>54</v>
      </c>
      <c r="E2" t="s" s="8"/>
    </row>
    <row r="3">
      <c r="A3" t="s" s="3">
        <v>55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56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57</v>
      </c>
      <c r="C7" s="10">
        <f>B2*1</f>
        <v>1.890805</v>
      </c>
      <c r="D7" t="s">
        <v>22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2026-09-15T11:10:09Z</dcterms:created>
  <dc:title>CLAIREFONTAINE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2026-09-15T11:10:09Z</dcterms:modified>
  <cp:revision>1</cp:revision>
</cp:coreProperties>
</file>