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<sst xmlns="http://schemas.openxmlformats.org/spreadsheetml/2006/main" count="107" uniqueCount="107">
  <si>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</si>
  <si>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</si>
  <si>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</si>
  <si>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</si>
  <si>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</si>
  <si>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</si>
  <si>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</si>
  <si>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</si>
  <si>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</si>
  <si>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</si>
  <si>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</si>
  <si>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</si>
  <si>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</si>
  <si>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</si>
  <si>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</si>
  <si>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</si>
  <si>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</si>
  <si>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</si>
  <si>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</si>
  <si>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</si>
  <si>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</si>
  <si>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</si>
  <si>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</si>
  <si>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</si>
  <si>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</si>
  <si>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</si>
  <si>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</si>
  <si>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</si>
  <si>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</si>
  <si>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</si>
  <si>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</si>
  <si>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</si>
  <si>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</si>
  <si>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</si>
  <si>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</si>
  <si>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</si>
  <si>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</si>
  <si>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</si>
  <si>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</si>
  <si>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</si>
  <si>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</si>
  <si>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00000505</t>
  </si>
  <si>
    <t>GROSEILLES (RAVIER)</t>
  </si>
  <si>
    <t>Baies et petits fruits</t>
  </si>
  <si>
    <t>00000608</t>
  </si>
  <si>
    <t>COCO RAP</t>
  </si>
  <si>
    <t>Oléagineux et noix</t>
  </si>
  <si>
    <t>00000047</t>
  </si>
  <si>
    <t>OEUF A3 (PRIX)</t>
  </si>
  <si>
    <t>Oeufs entiers</t>
  </si>
  <si>
    <t>00000612</t>
  </si>
  <si>
    <t>SORBET COCO</t>
  </si>
  <si>
    <t>Glaces et sorbets semi-finis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</si>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</sst>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36</v>
      </c>
      <c r="G7" s="5">
        <f>E7*6.9410694107</f>
        <v>0.231367</v>
      </c>
    </row>
    <row r="8">
      <c r="A8" t="s" s="3">
        <v>37</v>
      </c>
      <c r="B8" t="s">
        <v>38</v>
      </c>
      <c r="C8" t="s">
        <v>39</v>
      </c>
      <c r="D8" s="10">
        <v>0.00125</v>
      </c>
      <c r="E8" s="12">
        <f>D8*$B$2</f>
        <v>0.00125</v>
      </c>
      <c r="F8" t="s">
        <v>40</v>
      </c>
      <c r="G8" s="5">
        <f>E8*0.022064</f>
        <v>0.000028</v>
      </c>
    </row>
    <row r="9">
      <c r="A9" t="s" s="3">
        <v>41</v>
      </c>
      <c r="B9" t="s">
        <v>42</v>
      </c>
      <c r="C9" t="s">
        <v>43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44</v>
      </c>
      <c r="B10" t="s">
        <v>45</v>
      </c>
      <c r="C10" t="s">
        <v>46</v>
      </c>
      <c r="D10" s="10">
        <v>0.0275</v>
      </c>
      <c r="E10" s="12">
        <f>D10*$B$2</f>
        <v>0.0275</v>
      </c>
      <c r="F10" t="s">
        <v>40</v>
      </c>
      <c r="G10" s="5">
        <f>E10*1.87408</f>
        <v>0.051537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36</v>
      </c>
      <c r="G12" s="5">
        <f>E12*4.5447</f>
        <v>9.0894</v>
      </c>
    </row>
    <row r="13">
      <c r="A13" t="s" s="3">
        <v>53</v>
      </c>
      <c r="B13" t="s">
        <v>54</v>
      </c>
      <c r="C13" t="s">
        <v>55</v>
      </c>
      <c r="D13" s="10">
        <v>0.00625</v>
      </c>
      <c r="E13" s="12">
        <f>D13*$B$2</f>
        <v>0.00625</v>
      </c>
      <c r="F13" t="s">
        <v>40</v>
      </c>
      <c r="G13" s="5">
        <f>E13*0.95</f>
        <v>0.005938</v>
      </c>
    </row>
    <row r="14">
      <c r="A14" t="s" s="3">
        <v>56</v>
      </c>
      <c r="B14" t="s">
        <v>57</v>
      </c>
      <c r="C14" t="s">
        <v>58</v>
      </c>
      <c r="D14" s="10">
        <v>0.016667</v>
      </c>
      <c r="E14" s="12">
        <f>D14*$B$2</f>
        <v>0.016667</v>
      </c>
      <c r="F14" t="s">
        <v>40</v>
      </c>
      <c r="G14" s="5">
        <f>E14*1.1960760785</f>
        <v>0.019935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0.018</v>
      </c>
      <c r="E5" t="s">
        <v>36</v>
      </c>
      <c r="F5" t="s">
        <v>69</v>
      </c>
    </row>
    <row r="6">
      <c r="A6">
        <v>4</v>
      </c>
      <c r="B6" t="s">
        <v>71</v>
      </c>
      <c r="C6" t="s">
        <v>72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73</v>
      </c>
      <c r="C7" t="s">
        <v>72</v>
      </c>
      <c r="D7" s="12">
        <v>0.006</v>
      </c>
      <c r="E7" t="s">
        <v>40</v>
      </c>
      <c r="F7" t="s">
        <v>55</v>
      </c>
    </row>
    <row r="8">
      <c r="A8">
        <v>2</v>
      </c>
      <c r="B8" t="s">
        <v>74</v>
      </c>
      <c r="C8" t="s">
        <v>72</v>
      </c>
      <c r="D8" s="12">
        <v>0.028</v>
      </c>
      <c r="E8" t="s">
        <v>40</v>
      </c>
      <c r="F8" t="s">
        <v>46</v>
      </c>
    </row>
    <row r="9">
      <c r="A9">
        <v>2</v>
      </c>
      <c r="B9" t="s">
        <v>75</v>
      </c>
      <c r="C9" t="s">
        <v>72</v>
      </c>
      <c r="D9" s="12">
        <v>0.001</v>
      </c>
      <c r="E9" t="s">
        <v>40</v>
      </c>
      <c r="F9" t="s">
        <v>39</v>
      </c>
    </row>
    <row r="10">
      <c r="A10">
        <v>1</v>
      </c>
      <c r="B10" t="s">
        <v>76</v>
      </c>
      <c r="C10" t="s">
        <v>64</v>
      </c>
      <c r="D10" s="12">
        <v>2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2</v>
      </c>
      <c r="E11" t="s">
        <v>40</v>
      </c>
      <c r="F11" t="s">
        <v>77</v>
      </c>
    </row>
    <row r="12">
      <c r="A12">
        <v>3</v>
      </c>
      <c r="B12" t="s">
        <v>79</v>
      </c>
      <c r="C12" t="s">
        <v>72</v>
      </c>
      <c r="D12" s="12">
        <v>2</v>
      </c>
      <c r="E12" t="s">
        <v>36</v>
      </c>
      <c r="F12" t="s">
        <v>52</v>
      </c>
    </row>
    <row r="13">
      <c r="A13">
        <v>1</v>
      </c>
      <c r="B13" t="s">
        <v>80</v>
      </c>
      <c r="C13" t="s">
        <v>64</v>
      </c>
      <c r="D13" s="12">
        <v>0.05</v>
      </c>
      <c r="E13" t="s">
        <v>36</v>
      </c>
      <c r="F13" t="s">
        <v>81</v>
      </c>
    </row>
    <row r="14">
      <c r="A14">
        <v>2</v>
      </c>
      <c r="B14" t="s">
        <v>82</v>
      </c>
      <c r="C14" t="s">
        <v>72</v>
      </c>
      <c r="D14" s="12">
        <v>0.033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0.017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72</v>
      </c>
      <c r="D16" s="12">
        <v>0.017</v>
      </c>
      <c r="E16" t="s">
        <v>40</v>
      </c>
      <c r="F16" t="s">
        <v>58</v>
      </c>
    </row>
    <row r="17">
      <c r="A17">
        <v>1</v>
      </c>
      <c r="B17" t="s">
        <v>86</v>
      </c>
      <c r="C17" t="s">
        <v>64</v>
      </c>
      <c r="D17" s="12">
        <v>1</v>
      </c>
      <c r="E17" t="s">
        <v>26</v>
      </c>
      <c r="F17" t="s">
        <v>87</v>
      </c>
    </row>
    <row r="18">
      <c r="A18">
        <v>2</v>
      </c>
      <c r="B18" t="s">
        <v>88</v>
      </c>
      <c r="C18" t="s">
        <v>72</v>
      </c>
      <c r="D18" s="12">
        <v>0.033</v>
      </c>
      <c r="E18" t="s">
        <v>26</v>
      </c>
      <c r="F1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