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TAHITI (AU FRUIT DE L'éTé)" sheetId="1" r:id="rId1"/>
    <sheet name="GÉNOISE CRÈME LÉGÈRE À L'ORANGE" sheetId="2" r:id="rId2"/>
    <sheet name="GÉNOISE CRÈME LÉGÈRE À L'OR (2)" sheetId="3" r:id="rId3"/>
    <sheet name="BISCUIT DUCHESSE (FEUILLES)" sheetId="4" r:id="rId4"/>
    <sheet name="BISCUIT DUCHESSE" sheetId="5" r:id="rId5"/>
    <sheet name="PUNCH CITRON" sheetId="6" r:id="rId6"/>
    <sheet name="RAFTISUC  (L)" sheetId="7" r:id="rId7"/>
    <sheet name="CRÈME LÉGÈRE À L'ORANGE" sheetId="8" r:id="rId8"/>
    <sheet name="CRÈME LÉGÈRE" sheetId="9" r:id="rId9"/>
    <sheet name="CRÈME PATISSIÈRE 1" sheetId="10" r:id="rId10"/>
    <sheet name="EXTRAIT D'ORANGE" sheetId="11" r:id="rId11"/>
    <sheet name="ORANGE (P)" sheetId="12" r:id="rId12"/>
    <sheet name="DÉCOR FRUIT (ÉTÉ,GATEAU)" sheetId="13" r:id="rId13"/>
  </sheets>
</workbook>
</file>

<file path=xl/sharedStrings.xml><?xml version="1.0" encoding="utf-8"?>
<sst xmlns="http://schemas.openxmlformats.org/spreadsheetml/2006/main" count="81" uniqueCount="81">
  <si>
    <t>TAHITI (AU FRUIT DE L'éTé)</t>
  </si>
  <si>
    <t>Annotations</t>
  </si>
  <si>
    <t>Quantité souhaitée</t>
  </si>
  <si>
    <t>pc</t>
  </si>
  <si>
    <t>référence : 1 pc</t>
  </si>
  <si>
    <t>TAHITI (AU FRUIT DE L'éTé)  00000574</t>
  </si>
  <si>
    <t>Ingrédients</t>
  </si>
  <si>
    <t xml:space="preserve">    GÉNOISE CRÈME LÉGÈRE À L'ORANGE (PORTION) — voir l'onglet "GÉNOISE CRÈME LÉGÈRE À L'ORANGE"</t>
  </si>
  <si>
    <t xml:space="preserve">    DÉCOR FRUIT (ÉTÉ,GATEAU) — voir l'onglet "DÉCOR FRUIT (ÉTÉ,GATEAU)"</t>
  </si>
  <si>
    <t xml:space="preserve">    RUBAN SATIN BLANC (AU METRE)</t>
  </si>
  <si>
    <t>CUIS.web — Portage du CUIS Clipper de 1992 par Palika &amp; Bernard Vandendaele (créateur du moteur récursif d'origine)</t>
  </si>
  <si>
    <t>GÉNOISE CRÈME LÉGÈRE À L'ORANGE (PORTION)</t>
  </si>
  <si>
    <t>Quantité totale à produire (cumulée)</t>
  </si>
  <si>
    <t>référence : 48 pc — lot unique couvrant tous les usages</t>
  </si>
  <si>
    <t>GÉNOISE CRÈME LÉGÈRE À L'ORANGE (PORTION)  00000568</t>
  </si>
  <si>
    <t xml:space="preserve">    GÉNOISE CRÈME LÉGÈRE À L'ORANGE (40 * 60 CM.) — voir l'onglet "GÉNOISE CRÈME LÉGÈRE À L'OR (2)"</t>
  </si>
  <si>
    <t>GÉNOISE CRÈME LÉGÈRE À L'ORANGE (40 * 60 CM.)</t>
  </si>
  <si>
    <t>référence : 1 pc — lot unique couvrant tous les usages</t>
  </si>
  <si>
    <t>GÉNOISE CRÈME LÉGÈRE À L'ORANGE (40 * 60 CM.)  00000886</t>
  </si>
  <si>
    <t xml:space="preserve">    BISCUIT DUCHESSE (FEUILLES) — voir l'onglet "BISCUIT DUCHESSE (FEUILLES)"</t>
  </si>
  <si>
    <t xml:space="preserve">    PUNCH CITRON — voir l'onglet "PUNCH CITRON"</t>
  </si>
  <si>
    <t>lt</t>
  </si>
  <si>
    <t xml:space="preserve">    CRÈME LÉGÈRE À L'ORANGE — voir l'onglet "CRÈME LÉGÈRE À L'ORANGE"</t>
  </si>
  <si>
    <t>kg</t>
  </si>
  <si>
    <t xml:space="preserve">    CREME FRAOECHE</t>
  </si>
  <si>
    <t>BISCUIT DUCHESSE (FEUILLES)</t>
  </si>
  <si>
    <t>BISCUIT DUCHESSE (FEUILLES)  00000109</t>
  </si>
  <si>
    <t xml:space="preserve">    BISCUIT DUCHESSE — voir l'onglet "BISCUIT DUCHESSE"</t>
  </si>
  <si>
    <t xml:space="preserve">    papier silicone</t>
  </si>
  <si>
    <t>BISCUIT DUCHESSE</t>
  </si>
  <si>
    <t>référence : 0,115 kg — lot unique couvrant tous les usages</t>
  </si>
  <si>
    <t>BISCUIT DUCHESSE  00000161</t>
  </si>
  <si>
    <t xml:space="preserve">    OEUF (P) (conv.)</t>
  </si>
  <si>
    <t xml:space="preserve">    SUCRE (S2)</t>
  </si>
  <si>
    <t xml:space="preserve">    FARINE (FLEUR DE FROMENT)</t>
  </si>
  <si>
    <t xml:space="preserve">    BROYAGE D'AMANDES 50/50</t>
  </si>
  <si>
    <t>PUNCH CITRON</t>
  </si>
  <si>
    <t>référence : 0,1 lt — lot unique couvrant tous les usages</t>
  </si>
  <si>
    <t>PUNCH CITRON  00000570</t>
  </si>
  <si>
    <t xml:space="preserve">    CITRON PULCO (JUS)</t>
  </si>
  <si>
    <t xml:space="preserve">    RAFTISUC  (L) — voir l'onglet "RAFTISUC  (L)"</t>
  </si>
  <si>
    <t>RAFTISUC  (L)</t>
  </si>
  <si>
    <t>référence : 7 lt — lot unique couvrant tous les usages</t>
  </si>
  <si>
    <t>RAFTISUC  (L)  00000392</t>
  </si>
  <si>
    <t xml:space="preserve">    RAFTISUC</t>
  </si>
  <si>
    <t>CRÈME LÉGÈRE À L'ORANGE</t>
  </si>
  <si>
    <t>référence : 2,8 kg — lot unique couvrant tous les usages</t>
  </si>
  <si>
    <t>CRÈME LÉGÈRE À L'ORANGE  00000569</t>
  </si>
  <si>
    <t xml:space="preserve">    CRÈME LÉGÈRE — voir l'onglet "CRÈME LÉGÈRE"</t>
  </si>
  <si>
    <t xml:space="preserve">    EXTRAIT D'ORANGE — voir l'onglet "EXTRAIT D'ORANGE"</t>
  </si>
  <si>
    <t>CRÈME LÉGÈRE</t>
  </si>
  <si>
    <t>référence : 0,45 kg — lot unique couvrant tous les usages</t>
  </si>
  <si>
    <t>CRÈME LÉGÈRE  00000465</t>
  </si>
  <si>
    <t xml:space="preserve">    CRÈME PATISSIÈRE 1 — voir l'onglet "CRÈME PATISSIÈRE 1"</t>
  </si>
  <si>
    <t xml:space="preserve">    GELATINE EN FEUILLES (P) (conv.)</t>
  </si>
  <si>
    <t>CRÈME PATISSIÈRE 1</t>
  </si>
  <si>
    <t>référence : 0,15 kg — lot unique couvrant tous les usages</t>
  </si>
  <si>
    <t>CRÈME PATISSIÈRE 1  00000145</t>
  </si>
  <si>
    <t xml:space="preserve">    LAIT</t>
  </si>
  <si>
    <t xml:space="preserve">    JAUNE D'OEUF (P) (conv.)</t>
  </si>
  <si>
    <t xml:space="preserve">    mazena</t>
  </si>
  <si>
    <t>EXTRAIT D'ORANGE</t>
  </si>
  <si>
    <t>référence : 0,415 kg — lot unique couvrant tous les usages</t>
  </si>
  <si>
    <t>EXTRAIT D'ORANGE  00000172</t>
  </si>
  <si>
    <t xml:space="preserve">    SUCRE (S0)</t>
  </si>
  <si>
    <t xml:space="preserve">    ORANGE (P) — voir l'onglet "ORANGE (P)"</t>
  </si>
  <si>
    <t>ORANGE (P)</t>
  </si>
  <si>
    <t>référence : 18,2 pc — lot unique couvrant tous les usages</t>
  </si>
  <si>
    <t>ORANGE (P)  00000173</t>
  </si>
  <si>
    <t xml:space="preserve">    ORANGE</t>
  </si>
  <si>
    <t>DÉCOR FRUIT (ÉTÉ,GATEAU)</t>
  </si>
  <si>
    <t>DÉCOR FRUIT (ÉTÉ,GATEAU)  00000506</t>
  </si>
  <si>
    <t xml:space="preserve">    CARAMBOLES EN TRANCHES (conv.)</t>
  </si>
  <si>
    <t xml:space="preserve">    KIWI (P/.) (conv.)</t>
  </si>
  <si>
    <t xml:space="preserve">    FRAISE (P/.) (conv.)</t>
  </si>
  <si>
    <t xml:space="preserve">    PHYSALIS (P) (conv.)</t>
  </si>
  <si>
    <t xml:space="preserve">    FRAMBOISE (p) (conv.)</t>
  </si>
  <si>
    <t xml:space="preserve">    MURE (p) (conv.)</t>
  </si>
  <si>
    <t xml:space="preserve">    FRAISE DES BOIS (P) (conv.)</t>
  </si>
  <si>
    <t xml:space="preserve">    GROSEILLES (BRANCHE,P) (conv.)</t>
  </si>
  <si>
    <t xml:space="preserve">    MYRTILLES (P) (conv.)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</si>
</sst>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worksheet" Target="worksheets/sheet9.xml"/>
<Relationship Id="rId10" Type="http://schemas.openxmlformats.org/officeDocument/2006/relationships/worksheet" Target="worksheets/sheet10.xml"/>
<Relationship Id="rId11" Type="http://schemas.openxmlformats.org/officeDocument/2006/relationships/worksheet" Target="worksheets/sheet11.xml"/>
<Relationship Id="rId12" Type="http://schemas.openxmlformats.org/officeDocument/2006/relationships/worksheet" Target="worksheets/sheet12.xml"/>
<Relationship Id="rId13" Type="http://schemas.openxmlformats.org/officeDocument/2006/relationships/worksheet" Target="worksheets/sheet13.xml"/>
<Relationship Id="rId14" Type="http://schemas.openxmlformats.org/officeDocument/2006/relationships/styles" Target="styles.xml"/>
<Relationship Id="rId15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B2*1</f>
        <v>1</v>
      </c>
      <c r="D6" t="s">
        <v>3</v>
      </c>
      <c r="E6" t="s" s="8"/>
    </row>
    <row r="7">
      <c r="A7"/>
      <c r="B7" t="s">
        <v>8</v>
      </c>
      <c r="C7" s="10">
        <f>B2*1</f>
        <v>1</v>
      </c>
      <c r="D7" t="s">
        <v>3</v>
      </c>
      <c r="E7" t="s" s="8"/>
    </row>
    <row r="8">
      <c r="A8"/>
      <c r="B8" t="s">
        <v>9</v>
      </c>
      <c r="C8" s="10">
        <f>B2*0.033</f>
        <v>0.033</v>
      </c>
      <c r="D8" t="s">
        <v>3</v>
      </c>
      <c r="E8" t="s" s="8"/>
    </row>
    <row r="9">
      <c r="A9"/>
      <c r="B9"/>
      <c r="C9"/>
      <c r="D9"/>
      <c r="E9" t="s" s="8"/>
    </row>
    <row r="10">
      <c r="A10"/>
      <c r="B10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0"/>
      <c r="D10"/>
      <c r="E10" t="s" s="8"/>
    </row>
    <row r="11">
      <c r="A11" t="s" s="11">
        <v>10</v>
      </c>
      <c r="B11"/>
      <c r="C11"/>
      <c r="D11"/>
      <c r="E11" t="s" s="8"/>
    </row>
  </sheetData>
  <sheetProtection sheet="1"/>
  <mergeCells count="4">
    <mergeCell ref="A1:D1"/>
    <mergeCell ref="A4:D4"/>
    <mergeCell ref="B10:D10"/>
    <mergeCell ref="A11:D11"/>
  </mergeCells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55</v>
      </c>
      <c r="B1"/>
      <c r="C1"/>
      <c r="D1"/>
      <c r="E1" t="s" s="3">
        <v>1</v>
      </c>
    </row>
    <row r="2">
      <c r="A2" t="s" s="4">
        <v>12</v>
      </c>
      <c r="B2" s="12">
        <v>0.015625</v>
      </c>
      <c r="C2" t="s">
        <v>23</v>
      </c>
      <c r="D2" t="s" s="7">
        <v>56</v>
      </c>
      <c r="E2" t="s" s="8"/>
    </row>
    <row r="3">
      <c r="A3"/>
      <c r="B3"/>
      <c r="C3"/>
      <c r="D3"/>
      <c r="E3" t="s" s="8"/>
    </row>
    <row r="4">
      <c r="A4" t="s" s="9">
        <v>57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58</v>
      </c>
      <c r="C6" s="10">
        <f>B2*0.6666666667</f>
        <v>0.010417</v>
      </c>
      <c r="D6" t="s">
        <v>21</v>
      </c>
      <c r="E6" t="s" s="8"/>
    </row>
    <row r="7">
      <c r="A7"/>
      <c r="B7" t="s">
        <v>33</v>
      </c>
      <c r="C7" s="10">
        <f>B2*0.1666666667</f>
        <v>0.002604</v>
      </c>
      <c r="D7" t="s">
        <v>23</v>
      </c>
      <c r="E7" t="s" s="8"/>
    </row>
    <row r="8">
      <c r="A8"/>
      <c r="B8" t="s">
        <v>59</v>
      </c>
      <c r="C8" s="10">
        <f>B2*6.6666666667</f>
        <v>0.104167</v>
      </c>
      <c r="D8" t="s">
        <v>3</v>
      </c>
      <c r="E8" t="s" s="8"/>
    </row>
    <row r="9">
      <c r="A9"/>
      <c r="B9" t="s">
        <v>60</v>
      </c>
      <c r="C9" s="10">
        <f>B2*0.0466666667</f>
        <v>0.000729</v>
      </c>
      <c r="D9" t="s">
        <v>23</v>
      </c>
      <c r="E9" t="s" s="8"/>
    </row>
    <row r="10">
      <c r="A10"/>
      <c r="B10"/>
      <c r="C10"/>
      <c r="D10"/>
      <c r="E10" t="s" s="8"/>
    </row>
    <row r="11">
      <c r="A11"/>
      <c r="B11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  <c r="E11" t="s" s="8"/>
    </row>
    <row r="12">
      <c r="A12" t="s" s="11">
        <v>10</v>
      </c>
      <c r="B12"/>
      <c r="C12"/>
      <c r="D12"/>
      <c r="E12" t="s" s="8"/>
    </row>
  </sheetData>
  <sheetProtection sheet="1"/>
  <mergeCells count="4">
    <mergeCell ref="A1:D1"/>
    <mergeCell ref="A4:D4"/>
    <mergeCell ref="B11:D11"/>
    <mergeCell ref="A12:D12"/>
  </mergeCells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61</v>
      </c>
      <c r="B1"/>
      <c r="C1"/>
      <c r="D1"/>
      <c r="E1" t="s" s="3">
        <v>1</v>
      </c>
    </row>
    <row r="2">
      <c r="A2" t="s" s="4">
        <v>12</v>
      </c>
      <c r="B2" s="12">
        <v>0.011458</v>
      </c>
      <c r="C2" t="s">
        <v>23</v>
      </c>
      <c r="D2" t="s" s="7">
        <v>62</v>
      </c>
      <c r="E2" t="s" s="8"/>
    </row>
    <row r="3">
      <c r="A3"/>
      <c r="B3"/>
      <c r="C3"/>
      <c r="D3"/>
      <c r="E3" t="s" s="8"/>
    </row>
    <row r="4">
      <c r="A4" t="s" s="9">
        <v>63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64</v>
      </c>
      <c r="C6" s="10">
        <f>B2*0.6</f>
        <v>0.006875</v>
      </c>
      <c r="D6" t="s">
        <v>23</v>
      </c>
      <c r="E6" t="s" s="8"/>
    </row>
    <row r="7">
      <c r="A7"/>
      <c r="B7" t="s">
        <v>65</v>
      </c>
      <c r="C7" s="10">
        <f>B2*2.4096385542</f>
        <v>0.02761</v>
      </c>
      <c r="D7" t="s">
        <v>3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10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66</v>
      </c>
      <c r="B1"/>
      <c r="C1"/>
      <c r="D1"/>
      <c r="E1" t="s" s="3">
        <v>1</v>
      </c>
    </row>
    <row r="2">
      <c r="A2" t="s" s="4">
        <v>12</v>
      </c>
      <c r="B2" s="12">
        <v>0.02761</v>
      </c>
      <c r="C2" t="s">
        <v>3</v>
      </c>
      <c r="D2" t="s" s="7">
        <v>67</v>
      </c>
      <c r="E2" t="s" s="8"/>
    </row>
    <row r="3">
      <c r="A3"/>
      <c r="B3"/>
      <c r="C3"/>
      <c r="D3"/>
      <c r="E3" t="s" s="8"/>
    </row>
    <row r="4">
      <c r="A4" t="s" s="9">
        <v>68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69</v>
      </c>
      <c r="C6" s="10">
        <f>B2*1</f>
        <v>0.02761</v>
      </c>
      <c r="D6" t="s">
        <v>23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10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1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70</v>
      </c>
      <c r="B1"/>
      <c r="C1"/>
      <c r="D1"/>
      <c r="E1" t="s" s="3">
        <v>1</v>
      </c>
    </row>
    <row r="2">
      <c r="A2" t="s" s="4">
        <v>12</v>
      </c>
      <c r="B2" s="12">
        <v>1</v>
      </c>
      <c r="C2" t="s">
        <v>3</v>
      </c>
      <c r="D2" t="s" s="7">
        <v>17</v>
      </c>
      <c r="E2" t="s" s="8"/>
    </row>
    <row r="3">
      <c r="A3"/>
      <c r="B3"/>
      <c r="C3"/>
      <c r="D3"/>
      <c r="E3" t="s" s="8"/>
    </row>
    <row r="4">
      <c r="A4" t="s" s="9">
        <v>71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72</v>
      </c>
      <c r="C6" s="10">
        <f>B2*1</f>
        <v>1</v>
      </c>
      <c r="D6" t="s">
        <v>3</v>
      </c>
      <c r="E6" t="s" s="8"/>
    </row>
    <row r="7">
      <c r="A7"/>
      <c r="B7" t="s">
        <v>73</v>
      </c>
      <c r="C7" s="10">
        <f>B2*1</f>
        <v>1</v>
      </c>
      <c r="D7" t="s">
        <v>3</v>
      </c>
      <c r="E7" t="s" s="8"/>
    </row>
    <row r="8">
      <c r="A8"/>
      <c r="B8" t="s">
        <v>74</v>
      </c>
      <c r="C8" s="10">
        <f>B2*1</f>
        <v>1</v>
      </c>
      <c r="D8" t="s">
        <v>3</v>
      </c>
      <c r="E8" t="s" s="8"/>
    </row>
    <row r="9">
      <c r="A9"/>
      <c r="B9" t="s">
        <v>75</v>
      </c>
      <c r="C9" s="10">
        <f>B2*1</f>
        <v>1</v>
      </c>
      <c r="D9" t="s">
        <v>3</v>
      </c>
      <c r="E9" t="s" s="8"/>
    </row>
    <row r="10">
      <c r="A10"/>
      <c r="B10" t="s">
        <v>76</v>
      </c>
      <c r="C10" s="10">
        <f>B2*1</f>
        <v>1</v>
      </c>
      <c r="D10" t="s">
        <v>3</v>
      </c>
      <c r="E10" t="s" s="8"/>
    </row>
    <row r="11">
      <c r="A11"/>
      <c r="B11" t="s">
        <v>77</v>
      </c>
      <c r="C11" s="10">
        <f>B2*1</f>
        <v>1</v>
      </c>
      <c r="D11" t="s">
        <v>3</v>
      </c>
      <c r="E11" t="s" s="8"/>
    </row>
    <row r="12">
      <c r="A12"/>
      <c r="B12" t="s">
        <v>78</v>
      </c>
      <c r="C12" s="10">
        <f>B2*4</f>
        <v>4</v>
      </c>
      <c r="D12" t="s">
        <v>3</v>
      </c>
      <c r="E12" t="s" s="8"/>
    </row>
    <row r="13">
      <c r="A13"/>
      <c r="B13" t="s">
        <v>79</v>
      </c>
      <c r="C13" s="10">
        <f>B2*1</f>
        <v>1</v>
      </c>
      <c r="D13" t="s">
        <v>3</v>
      </c>
      <c r="E13" t="s" s="8"/>
    </row>
    <row r="14">
      <c r="A14"/>
      <c r="B14" t="s">
        <v>80</v>
      </c>
      <c r="C14" s="10">
        <f>B2*4</f>
        <v>4</v>
      </c>
      <c r="D14" t="s">
        <v>3</v>
      </c>
      <c r="E14" t="s" s="8"/>
    </row>
    <row r="15">
      <c r="A15"/>
      <c r="B15"/>
      <c r="C15"/>
      <c r="D15"/>
      <c r="E15" t="s" s="8"/>
    </row>
    <row r="16">
      <c r="A16"/>
      <c r="B16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6"/>
      <c r="D16"/>
      <c r="E16" t="s" s="8"/>
    </row>
    <row r="17">
      <c r="A17" t="s" s="11">
        <v>10</v>
      </c>
      <c r="B17"/>
      <c r="C17"/>
      <c r="D17"/>
      <c r="E17" t="s" s="8"/>
    </row>
  </sheetData>
  <sheetProtection sheet="1"/>
  <mergeCells count="4">
    <mergeCell ref="A1:D1"/>
    <mergeCell ref="A4:D4"/>
    <mergeCell ref="B16:D16"/>
    <mergeCell ref="A17:D17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11</v>
      </c>
      <c r="B1"/>
      <c r="C1"/>
      <c r="D1"/>
      <c r="E1" t="s" s="3">
        <v>1</v>
      </c>
    </row>
    <row r="2">
      <c r="A2" t="s" s="4">
        <v>12</v>
      </c>
      <c r="B2" s="12">
        <v>1</v>
      </c>
      <c r="C2" t="s">
        <v>3</v>
      </c>
      <c r="D2" t="s" s="7">
        <v>13</v>
      </c>
      <c r="E2" t="s" s="8"/>
    </row>
    <row r="3">
      <c r="A3"/>
      <c r="B3"/>
      <c r="C3"/>
      <c r="D3"/>
      <c r="E3" t="s" s="8"/>
    </row>
    <row r="4">
      <c r="A4" t="s" s="9">
        <v>14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15</v>
      </c>
      <c r="C6" s="10">
        <f>B2*0.0208333333</f>
        <v>0.020833</v>
      </c>
      <c r="D6" t="s">
        <v>3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10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16</v>
      </c>
      <c r="B1"/>
      <c r="C1"/>
      <c r="D1"/>
      <c r="E1" t="s" s="3">
        <v>1</v>
      </c>
    </row>
    <row r="2">
      <c r="A2" t="s" s="4">
        <v>12</v>
      </c>
      <c r="B2" s="12">
        <v>0.020833</v>
      </c>
      <c r="C2" t="s">
        <v>3</v>
      </c>
      <c r="D2" t="s" s="7">
        <v>17</v>
      </c>
      <c r="E2" t="s" s="8"/>
    </row>
    <row r="3">
      <c r="A3"/>
      <c r="B3"/>
      <c r="C3"/>
      <c r="D3"/>
      <c r="E3" t="s" s="8"/>
    </row>
    <row r="4">
      <c r="A4" t="s" s="9">
        <v>18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19</v>
      </c>
      <c r="C6" s="10">
        <f>B2*3</f>
        <v>0.0625</v>
      </c>
      <c r="D6" t="s">
        <v>3</v>
      </c>
      <c r="E6" t="s" s="8"/>
    </row>
    <row r="7">
      <c r="A7"/>
      <c r="B7" t="s">
        <v>20</v>
      </c>
      <c r="C7" s="10">
        <f>B2*0.4</f>
        <v>0.008333</v>
      </c>
      <c r="D7" t="s">
        <v>21</v>
      </c>
      <c r="E7" t="s" s="8"/>
    </row>
    <row r="8">
      <c r="A8"/>
      <c r="B8" t="s">
        <v>22</v>
      </c>
      <c r="C8" s="10">
        <f>B2*2.8</f>
        <v>0.058333</v>
      </c>
      <c r="D8" t="s">
        <v>23</v>
      </c>
      <c r="E8" t="s" s="8"/>
    </row>
    <row r="9">
      <c r="A9"/>
      <c r="B9" t="s">
        <v>24</v>
      </c>
      <c r="C9" s="10">
        <f>B2*0.5</f>
        <v>0.010417</v>
      </c>
      <c r="D9" t="s">
        <v>21</v>
      </c>
      <c r="E9" t="s" s="8"/>
    </row>
    <row r="10">
      <c r="A10"/>
      <c r="B10"/>
      <c r="C10"/>
      <c r="D10"/>
      <c r="E10" t="s" s="8"/>
    </row>
    <row r="11">
      <c r="A11"/>
      <c r="B11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  <c r="E11" t="s" s="8"/>
    </row>
    <row r="12">
      <c r="A12" t="s" s="11">
        <v>10</v>
      </c>
      <c r="B12"/>
      <c r="C12"/>
      <c r="D12"/>
      <c r="E12" t="s" s="8"/>
    </row>
  </sheetData>
  <sheetProtection sheet="1"/>
  <mergeCells count="4">
    <mergeCell ref="A1:D1"/>
    <mergeCell ref="A4:D4"/>
    <mergeCell ref="B11:D11"/>
    <mergeCell ref="A12:D12"/>
  </mergeCells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25</v>
      </c>
      <c r="B1"/>
      <c r="C1"/>
      <c r="D1"/>
      <c r="E1" t="s" s="3">
        <v>1</v>
      </c>
    </row>
    <row r="2">
      <c r="A2" t="s" s="4">
        <v>12</v>
      </c>
      <c r="B2" s="12">
        <v>0.0625</v>
      </c>
      <c r="C2" t="s">
        <v>3</v>
      </c>
      <c r="D2" t="s" s="7">
        <v>17</v>
      </c>
      <c r="E2" t="s" s="8"/>
    </row>
    <row r="3">
      <c r="A3"/>
      <c r="B3"/>
      <c r="C3"/>
      <c r="D3"/>
      <c r="E3" t="s" s="8"/>
    </row>
    <row r="4">
      <c r="A4" t="s" s="9">
        <v>26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27</v>
      </c>
      <c r="C6" s="10">
        <f>B2*0.69</f>
        <v>0.043125</v>
      </c>
      <c r="D6" t="s">
        <v>23</v>
      </c>
      <c r="E6" t="s" s="8"/>
    </row>
    <row r="7">
      <c r="A7"/>
      <c r="B7" t="s">
        <v>28</v>
      </c>
      <c r="C7" s="10">
        <f>B2*1</f>
        <v>0.0625</v>
      </c>
      <c r="D7" t="s">
        <v>3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10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29</v>
      </c>
      <c r="B1"/>
      <c r="C1"/>
      <c r="D1"/>
      <c r="E1" t="s" s="3">
        <v>1</v>
      </c>
    </row>
    <row r="2">
      <c r="A2" t="s" s="4">
        <v>12</v>
      </c>
      <c r="B2" s="12">
        <v>0.043125</v>
      </c>
      <c r="C2" t="s">
        <v>23</v>
      </c>
      <c r="D2" t="s" s="7">
        <v>30</v>
      </c>
      <c r="E2" t="s" s="8"/>
    </row>
    <row r="3">
      <c r="A3"/>
      <c r="B3"/>
      <c r="C3"/>
      <c r="D3"/>
      <c r="E3" t="s" s="8"/>
    </row>
    <row r="4">
      <c r="A4" t="s" s="9">
        <v>31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32</v>
      </c>
      <c r="C6" s="10">
        <f>B2*8.6956521739</f>
        <v>0.375</v>
      </c>
      <c r="D6" t="s">
        <v>3</v>
      </c>
      <c r="E6" t="s" s="8"/>
    </row>
    <row r="7">
      <c r="A7"/>
      <c r="B7" t="s">
        <v>33</v>
      </c>
      <c r="C7" s="10">
        <f>B2*0.2173913043</f>
        <v>0.009375</v>
      </c>
      <c r="D7" t="s">
        <v>23</v>
      </c>
      <c r="E7" t="s" s="8"/>
    </row>
    <row r="8">
      <c r="A8"/>
      <c r="B8" t="s">
        <v>34</v>
      </c>
      <c r="C8" s="10">
        <f>B2*0.2173913043</f>
        <v>0.009375</v>
      </c>
      <c r="D8" t="s">
        <v>23</v>
      </c>
      <c r="E8" t="s" s="8"/>
    </row>
    <row r="9">
      <c r="A9"/>
      <c r="B9" t="s">
        <v>35</v>
      </c>
      <c r="C9" s="10">
        <f>B2*0.0869565217</f>
        <v>0.00375</v>
      </c>
      <c r="D9" t="s">
        <v>23</v>
      </c>
      <c r="E9" t="s" s="8"/>
    </row>
    <row r="10">
      <c r="A10"/>
      <c r="B10"/>
      <c r="C10"/>
      <c r="D10"/>
      <c r="E10" t="s" s="8"/>
    </row>
    <row r="11">
      <c r="A11"/>
      <c r="B11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  <c r="E11" t="s" s="8"/>
    </row>
    <row r="12">
      <c r="A12" t="s" s="11">
        <v>10</v>
      </c>
      <c r="B12"/>
      <c r="C12"/>
      <c r="D12"/>
      <c r="E12" t="s" s="8"/>
    </row>
  </sheetData>
  <sheetProtection sheet="1"/>
  <mergeCells count="4">
    <mergeCell ref="A1:D1"/>
    <mergeCell ref="A4:D4"/>
    <mergeCell ref="B11:D11"/>
    <mergeCell ref="A12:D12"/>
  </mergeCells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36</v>
      </c>
      <c r="B1"/>
      <c r="C1"/>
      <c r="D1"/>
      <c r="E1" t="s" s="3">
        <v>1</v>
      </c>
    </row>
    <row r="2">
      <c r="A2" t="s" s="4">
        <v>12</v>
      </c>
      <c r="B2" s="12">
        <v>0.008333</v>
      </c>
      <c r="C2" t="s">
        <v>21</v>
      </c>
      <c r="D2" t="s" s="7">
        <v>37</v>
      </c>
      <c r="E2" t="s" s="8"/>
    </row>
    <row r="3">
      <c r="A3"/>
      <c r="B3"/>
      <c r="C3"/>
      <c r="D3"/>
      <c r="E3" t="s" s="8"/>
    </row>
    <row r="4">
      <c r="A4" t="s" s="9">
        <v>38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39</v>
      </c>
      <c r="C6" s="10">
        <f>B2*0.5</f>
        <v>0.004167</v>
      </c>
      <c r="D6" t="s">
        <v>21</v>
      </c>
      <c r="E6" t="s" s="8"/>
    </row>
    <row r="7">
      <c r="A7"/>
      <c r="B7" t="s">
        <v>40</v>
      </c>
      <c r="C7" s="10">
        <f>B2*0.5</f>
        <v>0.004167</v>
      </c>
      <c r="D7" t="s">
        <v>21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10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41</v>
      </c>
      <c r="B1"/>
      <c r="C1"/>
      <c r="D1"/>
      <c r="E1" t="s" s="3">
        <v>1</v>
      </c>
    </row>
    <row r="2">
      <c r="A2" t="s" s="4">
        <v>12</v>
      </c>
      <c r="B2" s="12">
        <v>0.004167</v>
      </c>
      <c r="C2" t="s">
        <v>21</v>
      </c>
      <c r="D2" t="s" s="7">
        <v>42</v>
      </c>
      <c r="E2" t="s" s="8"/>
    </row>
    <row r="3">
      <c r="A3"/>
      <c r="B3"/>
      <c r="C3"/>
      <c r="D3"/>
      <c r="E3" t="s" s="8"/>
    </row>
    <row r="4">
      <c r="A4" t="s" s="9">
        <v>43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44</v>
      </c>
      <c r="C6" s="10">
        <f>B2*1</f>
        <v>0.004167</v>
      </c>
      <c r="D6" t="s">
        <v>23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10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45</v>
      </c>
      <c r="B1"/>
      <c r="C1"/>
      <c r="D1"/>
      <c r="E1" t="s" s="3">
        <v>1</v>
      </c>
    </row>
    <row r="2">
      <c r="A2" t="s" s="4">
        <v>12</v>
      </c>
      <c r="B2" s="12">
        <v>0.058333</v>
      </c>
      <c r="C2" t="s">
        <v>23</v>
      </c>
      <c r="D2" t="s" s="7">
        <v>46</v>
      </c>
      <c r="E2" t="s" s="8"/>
    </row>
    <row r="3">
      <c r="A3"/>
      <c r="B3"/>
      <c r="C3"/>
      <c r="D3"/>
      <c r="E3" t="s" s="8"/>
    </row>
    <row r="4">
      <c r="A4" t="s" s="9">
        <v>47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48</v>
      </c>
      <c r="C6" s="10">
        <f>B2*0.8035714286</f>
        <v>0.046875</v>
      </c>
      <c r="D6" t="s">
        <v>23</v>
      </c>
      <c r="E6" t="s" s="8"/>
    </row>
    <row r="7">
      <c r="A7"/>
      <c r="B7" t="s">
        <v>49</v>
      </c>
      <c r="C7" s="10">
        <f>B2*0.1964285714</f>
        <v>0.011458</v>
      </c>
      <c r="D7" t="s">
        <v>23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10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50</v>
      </c>
      <c r="B1"/>
      <c r="C1"/>
      <c r="D1"/>
      <c r="E1" t="s" s="3">
        <v>1</v>
      </c>
    </row>
    <row r="2">
      <c r="A2" t="s" s="4">
        <v>12</v>
      </c>
      <c r="B2" s="12">
        <v>0.046875</v>
      </c>
      <c r="C2" t="s">
        <v>23</v>
      </c>
      <c r="D2" t="s" s="7">
        <v>51</v>
      </c>
      <c r="E2" t="s" s="8"/>
    </row>
    <row r="3">
      <c r="A3"/>
      <c r="B3"/>
      <c r="C3"/>
      <c r="D3"/>
      <c r="E3" t="s" s="8"/>
    </row>
    <row r="4">
      <c r="A4" t="s" s="9">
        <v>52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53</v>
      </c>
      <c r="C6" s="10">
        <f>B2*0.3333333333</f>
        <v>0.015625</v>
      </c>
      <c r="D6" t="s">
        <v>23</v>
      </c>
      <c r="E6" t="s" s="8"/>
    </row>
    <row r="7">
      <c r="A7"/>
      <c r="B7" t="s">
        <v>54</v>
      </c>
      <c r="C7" s="10">
        <f>B2*4.4444444444</f>
        <v>0.208333</v>
      </c>
      <c r="D7" t="s">
        <v>3</v>
      </c>
      <c r="E7" t="s" s="8"/>
    </row>
    <row r="8">
      <c r="A8"/>
      <c r="B8" t="s">
        <v>24</v>
      </c>
      <c r="C8" s="10">
        <f>B2*0.6666666667</f>
        <v>0.03125</v>
      </c>
      <c r="D8" t="s">
        <v>21</v>
      </c>
      <c r="E8" t="s" s="8"/>
    </row>
    <row r="9">
      <c r="A9"/>
      <c r="B9"/>
      <c r="C9"/>
      <c r="D9"/>
      <c r="E9" t="s" s="8"/>
    </row>
    <row r="10">
      <c r="A10"/>
      <c r="B10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0"/>
      <c r="D10"/>
      <c r="E10" t="s" s="8"/>
    </row>
    <row r="11">
      <c r="A11" t="s" s="11">
        <v>10</v>
      </c>
      <c r="B11"/>
      <c r="C11"/>
      <c r="D11"/>
      <c r="E11" t="s" s="8"/>
    </row>
  </sheetData>
  <sheetProtection sheet="1"/>
  <mergeCells count="4">
    <mergeCell ref="A1:D1"/>
    <mergeCell ref="A4:D4"/>
    <mergeCell ref="B10:D10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2026-09-15T15:37:23Z</dcterms:created>
  <dc:title>TAHITI (AU FRUIT DE L'éTé)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2026-09-15T15:37:23Z</dcterms:modified>
  <cp:revision>1</cp:revision>
</cp:coreProperties>
</file>