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PÊCHE SUR ASSIETE" sheetId="1" r:id="rId1"/>
    <sheet name="MIROIR PÊCHE BLANCHE" sheetId="2" r:id="rId2"/>
    <sheet name="BISCUIT DUCHESSE (FEUILLES)" sheetId="3" r:id="rId3"/>
    <sheet name="BISCUIT DUCHESSE" sheetId="4" r:id="rId4"/>
    <sheet name="COULIS DE FRAMBOISES" sheetId="5" r:id="rId5"/>
    <sheet name="RAFTISUC  (L)" sheetId="6" r:id="rId6"/>
    <sheet name="MOUSSE PÊCHE BLANCHE (B)" sheetId="7" r:id="rId7"/>
    <sheet name="MERINGUE CUITE" sheetId="8" r:id="rId8"/>
    <sheet name="GELÉE DE PÊCHE BLANCHE" sheetId="9" r:id="rId9"/>
    <sheet name="DÉCOR COULIS CERISE NOIRE" sheetId="10" r:id="rId10"/>
    <sheet name="COULIS DE CERISES NOIRES" sheetId="11" r:id="rId11"/>
    <sheet name="DÉCOR FRUIT (HIVER)" sheetId="12" r:id="rId12"/>
    <sheet name="PASSION (P/.)" sheetId="13" r:id="rId13"/>
    <sheet name="PASSION (P)" sheetId="14" r:id="rId14"/>
  </sheets>
</workbook>
</file>

<file path=xl/sharedStrings.xml><?xml version="1.0" encoding="utf-8"?>
<sst xmlns="http://schemas.openxmlformats.org/spreadsheetml/2006/main" count="83" uniqueCount="83">
  <si>
    <t>MIROIR PÊCHE SUR ASSIETE</t>
  </si>
  <si>
    <t>Annotations</t>
  </si>
  <si>
    <t>Quantité souhaitée</t>
  </si>
  <si>
    <t>pc</t>
  </si>
  <si>
    <t>référence : 1 pc</t>
  </si>
  <si>
    <t>MIROIR PÊCHE SUR ASSIETE  00000462</t>
  </si>
  <si>
    <t>Ingrédients</t>
  </si>
  <si>
    <t xml:space="preserve">    MIROIR PÊCHE BLANCHE — voir l'onglet "MIROIR PÊCHE BLANCHE"</t>
  </si>
  <si>
    <t xml:space="preserve">    DÉCOR COULIS CERISE NOIRE — voir l'onglet "DÉCOR COULIS CERISE NOIRE"</t>
  </si>
  <si>
    <t xml:space="preserve">    DÉCOR FRUIT (HIVER) — voir l'onglet "DÉCOR FRUIT (HIVER)"</t>
  </si>
  <si>
    <t>CUIS.web — Portage du CUIS Clipper de 1992 par Palika &amp; Bernard Vandendaele (créateur du moteur récursif d'origine)</t>
  </si>
  <si>
    <t>MIROIR PÊCHE BLANCHE</t>
  </si>
  <si>
    <t>Quantité totale à produire (cumulée)</t>
  </si>
  <si>
    <t>référence : 60 pc — lot unique couvrant tous les usages</t>
  </si>
  <si>
    <t>MIROIR PÊCHE BLANCHE  00000461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</si>
  <si>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</si>
  <si>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</si>
  <si>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</si>
  <si>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PÊCHE BLANCHE (B) — voir l'onglet "MOUSSE PÊCHE BLANCHE (B)"</t>
  </si>
  <si>
    <t>kg</t>
  </si>
  <si>
    <t xml:space="preserve">    GELÉE DE PÊCHE BLANCHE — voir l'onglet "GELÉE DE PÊCHE BLANCHE"</t>
  </si>
  <si>
    <t>BISCUIT DUCHESSE (FEUILLES)</t>
  </si>
  <si>
    <t>référence : 1 pc — lot unique couvrant tous les usages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</si>
  <si>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</si>
  <si>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</si>
  <si>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</si>
  <si>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</si>
  <si>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</si>
  <si>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</si>
  <si>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</si>
  <si>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</si>
  <si>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</si>
  <si>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</si>
  <si>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</si>
  <si>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</si>
  <si>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</si>
  <si>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</si>
  <si>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</si>
  <si>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</si>
  <si>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</si>
  <si>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Utilisée 2 fois dans cette fiche — lot unique, calculé pour couvrir tous les usages.</t>
  </si>
  <si>
    <t>RAFTISUC  (L)  00000392</t>
  </si>
  <si>
    <t xml:space="preserve">    RAFTISUC</t>
  </si>
  <si>
    <t>MOUSSE PÊCHE BLANCHE (B)</t>
  </si>
  <si>
    <t>référence : 0,23 kg — lot unique couvrant tous les usages</t>
  </si>
  <si>
    <t>MOUSSE PÊCHE BLANCHE (B)  00000468</t>
  </si>
  <si>
    <t xml:space="preserve">    CREME FRAOECHE</t>
  </si>
  <si>
    <t xml:space="preserve">    PURE DE PCHE BLANCHE</t>
  </si>
  <si>
    <t xml:space="preserve">    MERINGUE CUITE — voir l'onglet "MERINGUE CUITE"</t>
  </si>
  <si>
    <t xml:space="preserve">    GELATINE EN FEUILLES (P) (conv.)</t>
  </si>
  <si>
    <t>MERINGUE CUITE</t>
  </si>
  <si>
    <t>référence : 0,09 kg — lot unique couvrant tous les usages</t>
  </si>
  <si>
    <t>MERINGUE CUITE  00000490</t>
  </si>
  <si>
    <t xml:space="preserve">    BLANC D'OEUF (P) (conv.)</t>
  </si>
  <si>
    <t xml:space="preserve">    EAU</t>
  </si>
  <si>
    <t>GELÉE DE PÊCHE BLANCHE</t>
  </si>
  <si>
    <t>GELÉE DE PÊCHE BLANCHE  00000469</t>
  </si>
  <si>
    <t>DÉCOR COULIS CERISE NOIRE</t>
  </si>
  <si>
    <t>référence : 0,05 pc — lot unique couvrant tous les usages</t>
  </si>
  <si>
    <t>DÉCOR COULIS CERISE NOIRE  00000463</t>
  </si>
  <si>
    <t xml:space="preserve">    COULIS DE CERISES NOIRES — voir l'onglet "COULIS DE CERISES NOIRES"</t>
  </si>
  <si>
    <t>COULIS DE CERISES NOIRES</t>
  </si>
  <si>
    <t>référence : 2 lt — lot unique couvrant tous les usages</t>
  </si>
  <si>
    <t>COULIS DE CERISES NOIRES  00000458</t>
  </si>
  <si>
    <t xml:space="preserve">    PURE DE CERISE NOIRE (BOIRON)</t>
  </si>
  <si>
    <t>DÉCOR FRUIT (HIVER)</t>
  </si>
  <si>
    <t>DÉCOR FRUIT (HIVER)  00000256</t>
  </si>
  <si>
    <t xml:space="preserve">    CARAMBOLES EN TRANCHES (conv.)</t>
  </si>
  <si>
    <t xml:space="preserve">    KIWI (P/.) (conv.)</t>
  </si>
  <si>
    <t xml:space="preserve">    FIGUES (P/.) (conv.)</t>
  </si>
  <si>
    <t xml:space="preserve">    PASSION (P/.) — voir l'onglet "PASSION (P/.)"</t>
  </si>
  <si>
    <t xml:space="preserve">    FRAISE (P/.) (conv.)</t>
  </si>
  <si>
    <t xml:space="preserve">    RAISIN NOIR (P/.) (conv.)</t>
  </si>
  <si>
    <t xml:space="preserve">    RAISIN BLANC (P/.) (conv.)</t>
  </si>
  <si>
    <t xml:space="preserve">    PHYSALIS (P) (conv.)</t>
  </si>
  <si>
    <t>PASSION (P/.)</t>
  </si>
  <si>
    <t>référence : 4 pc — lot unique couvrant tous les usages</t>
  </si>
  <si>
    <t>PASSION (P/.)  00000250</t>
  </si>
  <si>
    <t xml:space="preserve">    PASSION (P) — voir l'onglet "PASSION (P)"</t>
  </si>
  <si>
    <t>PASSION (P)</t>
  </si>
  <si>
    <t>référence : 50 pc — lot unique couvrant tous les usages</t>
  </si>
  <si>
    <t>PASSION (P)  00000249</t>
  </si>
  <si>
    <t xml:space="preserve">    PASSION (CAISSE)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</si>
</sst>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worksheet" Target="worksheets/sheet13.xml"/>
<Relationship Id="rId14" Type="http://schemas.openxmlformats.org/officeDocument/2006/relationships/worksheet" Target="worksheets/sheet14.xml"/>
<Relationship Id="rId15" Type="http://schemas.openxmlformats.org/officeDocument/2006/relationships/styles" Target="styles.xml"/>
<Relationship Id="rId1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57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58</v>
      </c>
      <c r="E2" t="s" s="8"/>
    </row>
    <row r="3">
      <c r="A3"/>
      <c r="B3"/>
      <c r="C3"/>
      <c r="D3"/>
      <c r="E3" t="s" s="8"/>
    </row>
    <row r="4">
      <c r="A4" t="s" s="9">
        <v>59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60</v>
      </c>
      <c r="C6" s="10">
        <f>B2*1</f>
        <v>1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17</v>
      </c>
      <c r="D2" t="s" s="7">
        <v>62</v>
      </c>
      <c r="E2" t="s" s="8"/>
    </row>
    <row r="3">
      <c r="A3"/>
      <c r="B3"/>
      <c r="C3"/>
      <c r="D3"/>
      <c r="E3" t="s" s="8"/>
    </row>
    <row r="4">
      <c r="A4" t="s" s="9">
        <v>63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64</v>
      </c>
      <c r="C6" s="10">
        <f>B2*0.75</f>
        <v>0.75</v>
      </c>
      <c r="D6" t="s">
        <v>19</v>
      </c>
      <c r="E6" t="s" s="8"/>
    </row>
    <row r="7">
      <c r="A7"/>
      <c r="B7" t="s">
        <v>37</v>
      </c>
      <c r="C7" s="10">
        <f>B2*0.25</f>
        <v>0.25</v>
      </c>
      <c r="D7" t="s">
        <v>17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65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66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67</v>
      </c>
      <c r="C6" s="10">
        <f>B2*1</f>
        <v>1</v>
      </c>
      <c r="D6" t="s">
        <v>3</v>
      </c>
      <c r="E6" t="s" s="8"/>
    </row>
    <row r="7">
      <c r="A7"/>
      <c r="B7" t="s">
        <v>68</v>
      </c>
      <c r="C7" s="10">
        <f>B2*1</f>
        <v>1</v>
      </c>
      <c r="D7" t="s">
        <v>3</v>
      </c>
      <c r="E7" t="s" s="8"/>
    </row>
    <row r="8">
      <c r="A8"/>
      <c r="B8" t="s">
        <v>69</v>
      </c>
      <c r="C8" s="10">
        <f>B2*1</f>
        <v>1</v>
      </c>
      <c r="D8" t="s">
        <v>3</v>
      </c>
      <c r="E8" t="s" s="8"/>
    </row>
    <row r="9">
      <c r="A9"/>
      <c r="B9" t="s">
        <v>70</v>
      </c>
      <c r="C9" s="10">
        <f>B2*1</f>
        <v>1</v>
      </c>
      <c r="D9" t="s">
        <v>3</v>
      </c>
      <c r="E9" t="s" s="8"/>
    </row>
    <row r="10">
      <c r="A10"/>
      <c r="B10" t="s">
        <v>71</v>
      </c>
      <c r="C10" s="10">
        <f>B2*2</f>
        <v>2</v>
      </c>
      <c r="D10" t="s">
        <v>3</v>
      </c>
      <c r="E10" t="s" s="8"/>
    </row>
    <row r="11">
      <c r="A11"/>
      <c r="B11" t="s">
        <v>72</v>
      </c>
      <c r="C11" s="10">
        <f>B2*1</f>
        <v>1</v>
      </c>
      <c r="D11" t="s">
        <v>3</v>
      </c>
      <c r="E11" t="s" s="8"/>
    </row>
    <row r="12">
      <c r="A12"/>
      <c r="B12" t="s">
        <v>73</v>
      </c>
      <c r="C12" s="10">
        <f>B2*1</f>
        <v>1</v>
      </c>
      <c r="D12" t="s">
        <v>3</v>
      </c>
      <c r="E12" t="s" s="8"/>
    </row>
    <row r="13">
      <c r="A13"/>
      <c r="B13" t="s">
        <v>74</v>
      </c>
      <c r="C13" s="10">
        <f>B2*1</f>
        <v>1</v>
      </c>
      <c r="D13" t="s">
        <v>3</v>
      </c>
      <c r="E13" t="s" s="8"/>
    </row>
    <row r="14">
      <c r="A14"/>
      <c r="B14"/>
      <c r="C14"/>
      <c r="D14"/>
      <c r="E14" t="s" s="8"/>
    </row>
    <row r="15">
      <c r="A15"/>
      <c r="B1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5"/>
      <c r="D15"/>
      <c r="E15" t="s" s="8"/>
    </row>
    <row r="16">
      <c r="A16" t="s" s="11">
        <v>10</v>
      </c>
      <c r="B16"/>
      <c r="C16"/>
      <c r="D16"/>
      <c r="E16" t="s" s="8"/>
    </row>
  </sheetData>
  <sheetProtection sheet="1"/>
  <mergeCells count="4">
    <mergeCell ref="A1:D1"/>
    <mergeCell ref="A4:D4"/>
    <mergeCell ref="B15:D15"/>
    <mergeCell ref="A16:D16"/>
  </mergeCell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75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76</v>
      </c>
      <c r="E2" t="s" s="8"/>
    </row>
    <row r="3">
      <c r="A3"/>
      <c r="B3"/>
      <c r="C3"/>
      <c r="D3"/>
      <c r="E3" t="s" s="8"/>
    </row>
    <row r="4">
      <c r="A4" t="s" s="9">
        <v>77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78</v>
      </c>
      <c r="C6" s="10">
        <f>B2*0.25</f>
        <v>0.25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79</v>
      </c>
      <c r="B1"/>
      <c r="C1"/>
      <c r="D1"/>
      <c r="E1" t="s" s="3">
        <v>1</v>
      </c>
    </row>
    <row r="2">
      <c r="A2" t="s" s="4">
        <v>12</v>
      </c>
      <c r="B2" s="12">
        <v>0.25</v>
      </c>
      <c r="C2" t="s">
        <v>3</v>
      </c>
      <c r="D2" t="s" s="7">
        <v>80</v>
      </c>
      <c r="E2" t="s" s="8"/>
    </row>
    <row r="3">
      <c r="A3"/>
      <c r="B3"/>
      <c r="C3"/>
      <c r="D3"/>
      <c r="E3" t="s" s="8"/>
    </row>
    <row r="4">
      <c r="A4" t="s" s="9">
        <v>81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82</v>
      </c>
      <c r="C6" s="10">
        <f>B2*0.02</f>
        <v>0.005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10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1</v>
      </c>
      <c r="C2" t="s">
        <v>3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B2*0.0333333333</f>
        <v>0.033333</v>
      </c>
      <c r="D6" t="s">
        <v>3</v>
      </c>
      <c r="E6" t="s" s="8"/>
    </row>
    <row r="7">
      <c r="A7"/>
      <c r="B7" t="s">
        <v>16</v>
      </c>
      <c r="C7" s="10">
        <f>B2*0.0066666667</f>
        <v>0.006667</v>
      </c>
      <c r="D7" t="s">
        <v>17</v>
      </c>
      <c r="E7" t="s" s="8"/>
    </row>
    <row r="8">
      <c r="A8"/>
      <c r="B8" t="s">
        <v>18</v>
      </c>
      <c r="C8" s="10">
        <f>B2*0.046</f>
        <v>0.046</v>
      </c>
      <c r="D8" t="s">
        <v>19</v>
      </c>
      <c r="E8" t="s" s="8"/>
    </row>
    <row r="9">
      <c r="A9"/>
      <c r="B9" t="s">
        <v>20</v>
      </c>
      <c r="C9" s="10">
        <f>B2*0.0135</f>
        <v>0.0135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12</v>
      </c>
      <c r="B2" s="12">
        <v>0.033333</v>
      </c>
      <c r="C2" t="s">
        <v>3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B2*0.69</f>
        <v>0.023</v>
      </c>
      <c r="D6" t="s">
        <v>19</v>
      </c>
      <c r="E6" t="s" s="8"/>
    </row>
    <row r="7">
      <c r="A7"/>
      <c r="B7" t="s">
        <v>25</v>
      </c>
      <c r="C7" s="10">
        <f>B2*1</f>
        <v>0.033333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12</v>
      </c>
      <c r="B2" s="12">
        <v>0.023</v>
      </c>
      <c r="C2" t="s">
        <v>19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B2*8.6956521739</f>
        <v>0.2</v>
      </c>
      <c r="D6" t="s">
        <v>3</v>
      </c>
      <c r="E6" t="s" s="8"/>
    </row>
    <row r="7">
      <c r="A7"/>
      <c r="B7" t="s">
        <v>30</v>
      </c>
      <c r="C7" s="10">
        <f>B2*0.2173913043</f>
        <v>0.005</v>
      </c>
      <c r="D7" t="s">
        <v>19</v>
      </c>
      <c r="E7" t="s" s="8"/>
    </row>
    <row r="8">
      <c r="A8"/>
      <c r="B8" t="s">
        <v>31</v>
      </c>
      <c r="C8" s="10">
        <f>B2*0.2173913043</f>
        <v>0.005</v>
      </c>
      <c r="D8" t="s">
        <v>19</v>
      </c>
      <c r="E8" t="s" s="8"/>
    </row>
    <row r="9">
      <c r="A9"/>
      <c r="B9" t="s">
        <v>32</v>
      </c>
      <c r="C9" s="10">
        <f>B2*0.0869565217</f>
        <v>0.002</v>
      </c>
      <c r="D9" t="s">
        <v>19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12</v>
      </c>
      <c r="B2" s="12">
        <v>0.006667</v>
      </c>
      <c r="C2" t="s">
        <v>17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B2*0.6666666667</f>
        <v>0.004444</v>
      </c>
      <c r="D6" t="s">
        <v>17</v>
      </c>
      <c r="E6" t="s" s="8"/>
    </row>
    <row r="7">
      <c r="A7"/>
      <c r="B7" t="s">
        <v>37</v>
      </c>
      <c r="C7" s="10">
        <f>B2*0.3333333333</f>
        <v>0.002222</v>
      </c>
      <c r="D7" t="s">
        <v>17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38</v>
      </c>
      <c r="B1"/>
      <c r="C1"/>
      <c r="D1"/>
      <c r="E1" t="s" s="3">
        <v>1</v>
      </c>
    </row>
    <row r="2">
      <c r="A2" t="s" s="4">
        <v>12</v>
      </c>
      <c r="B2" s="12">
        <v>0.252222</v>
      </c>
      <c r="C2" t="s">
        <v>17</v>
      </c>
      <c r="D2" t="s" s="7">
        <v>39</v>
      </c>
      <c r="E2" t="s" s="8"/>
    </row>
    <row r="3">
      <c r="A3" t="s" s="3">
        <v>40</v>
      </c>
      <c r="B3"/>
      <c r="C3"/>
      <c r="D3"/>
      <c r="E3" t="s" s="8"/>
    </row>
    <row r="4">
      <c r="A4"/>
      <c r="B4"/>
      <c r="C4"/>
      <c r="D4"/>
      <c r="E4" t="s" s="8"/>
    </row>
    <row r="5">
      <c r="A5" t="s" s="9">
        <v>41</v>
      </c>
      <c r="B5"/>
      <c r="C5"/>
      <c r="D5"/>
      <c r="E5" t="s" s="8"/>
    </row>
    <row r="6">
      <c r="A6" t="s" s="4">
        <v>6</v>
      </c>
      <c r="B6"/>
      <c r="C6"/>
      <c r="D6"/>
      <c r="E6" t="s" s="8"/>
    </row>
    <row r="7">
      <c r="A7"/>
      <c r="B7" t="s">
        <v>42</v>
      </c>
      <c r="C7" s="10">
        <f>B2*1</f>
        <v>0.252222</v>
      </c>
      <c r="D7" t="s">
        <v>19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5">
    <mergeCell ref="A1:D1"/>
    <mergeCell ref="A3:D3"/>
    <mergeCell ref="A5:D5"/>
    <mergeCell ref="B9:D9"/>
    <mergeCell ref="A10:D10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43</v>
      </c>
      <c r="B1"/>
      <c r="C1"/>
      <c r="D1"/>
      <c r="E1" t="s" s="3">
        <v>1</v>
      </c>
    </row>
    <row r="2">
      <c r="A2" t="s" s="4">
        <v>12</v>
      </c>
      <c r="B2" s="12">
        <v>0.046</v>
      </c>
      <c r="C2" t="s">
        <v>19</v>
      </c>
      <c r="D2" t="s" s="7">
        <v>44</v>
      </c>
      <c r="E2" t="s" s="8"/>
    </row>
    <row r="3">
      <c r="A3"/>
      <c r="B3"/>
      <c r="C3"/>
      <c r="D3"/>
      <c r="E3" t="s" s="8"/>
    </row>
    <row r="4">
      <c r="A4" t="s" s="9">
        <v>45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46</v>
      </c>
      <c r="C6" s="10">
        <f>B2*0.3913043478</f>
        <v>0.018</v>
      </c>
      <c r="D6" t="s">
        <v>17</v>
      </c>
      <c r="E6" t="s" s="8"/>
    </row>
    <row r="7">
      <c r="A7"/>
      <c r="B7" t="s">
        <v>47</v>
      </c>
      <c r="C7" s="10">
        <f>B2*0.2173913043</f>
        <v>0.01</v>
      </c>
      <c r="D7" t="s">
        <v>17</v>
      </c>
      <c r="E7" t="s" s="8"/>
    </row>
    <row r="8">
      <c r="A8"/>
      <c r="B8" t="s">
        <v>48</v>
      </c>
      <c r="C8" s="10">
        <f>B2*0.3913043478</f>
        <v>0.018</v>
      </c>
      <c r="D8" t="s">
        <v>19</v>
      </c>
      <c r="E8" t="s" s="8"/>
    </row>
    <row r="9">
      <c r="A9"/>
      <c r="B9" t="s">
        <v>49</v>
      </c>
      <c r="C9" s="10">
        <f>B2*6.5217391304</f>
        <v>0.3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50</v>
      </c>
      <c r="B1"/>
      <c r="C1"/>
      <c r="D1"/>
      <c r="E1" t="s" s="3">
        <v>1</v>
      </c>
    </row>
    <row r="2">
      <c r="A2" t="s" s="4">
        <v>12</v>
      </c>
      <c r="B2" s="12">
        <v>0.018</v>
      </c>
      <c r="C2" t="s">
        <v>19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53</v>
      </c>
      <c r="C6" s="10">
        <f>B2*11.1111111111</f>
        <v>0.2</v>
      </c>
      <c r="D6" t="s">
        <v>3</v>
      </c>
      <c r="E6" t="s" s="8"/>
    </row>
    <row r="7">
      <c r="A7"/>
      <c r="B7" t="s">
        <v>30</v>
      </c>
      <c r="C7" s="10">
        <f>B2*0.6</f>
        <v>0.0108</v>
      </c>
      <c r="D7" t="s">
        <v>19</v>
      </c>
      <c r="E7" t="s" s="8"/>
    </row>
    <row r="8">
      <c r="A8"/>
      <c r="B8" t="s">
        <v>54</v>
      </c>
      <c r="C8" s="10">
        <f>B2*0.1555555556</f>
        <v>0.0028</v>
      </c>
      <c r="D8" t="s">
        <v>17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10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55</v>
      </c>
      <c r="B1"/>
      <c r="C1"/>
      <c r="D1"/>
      <c r="E1" t="s" s="3">
        <v>1</v>
      </c>
    </row>
    <row r="2">
      <c r="A2" t="s" s="4">
        <v>12</v>
      </c>
      <c r="B2" s="12">
        <v>0.0135</v>
      </c>
      <c r="C2" t="s">
        <v>19</v>
      </c>
      <c r="D2" t="s" s="7">
        <v>51</v>
      </c>
      <c r="E2" t="s" s="8"/>
    </row>
    <row r="3">
      <c r="A3"/>
      <c r="B3"/>
      <c r="C3"/>
      <c r="D3"/>
      <c r="E3" t="s" s="8"/>
    </row>
    <row r="4">
      <c r="A4" t="s" s="9">
        <v>56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B2*0.5</f>
        <v>0.00675</v>
      </c>
      <c r="D6" t="s">
        <v>17</v>
      </c>
      <c r="E6" t="s" s="8"/>
    </row>
    <row r="7">
      <c r="A7"/>
      <c r="B7" t="s">
        <v>54</v>
      </c>
      <c r="C7" s="10">
        <f>B2*0.1666666667</f>
        <v>0.00225</v>
      </c>
      <c r="D7" t="s">
        <v>17</v>
      </c>
      <c r="E7" t="s" s="8"/>
    </row>
    <row r="8">
      <c r="A8"/>
      <c r="B8" t="s">
        <v>30</v>
      </c>
      <c r="C8" s="10">
        <f>B2*0.3333333333</f>
        <v>0.0045</v>
      </c>
      <c r="D8" t="s">
        <v>19</v>
      </c>
      <c r="E8" t="s" s="8"/>
    </row>
    <row r="9">
      <c r="A9"/>
      <c r="B9" t="s">
        <v>49</v>
      </c>
      <c r="C9" s="10">
        <f>B2*11.1111111111</f>
        <v>0.15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2026-09-15T11:08:03Z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2026-09-15T11:08:03Z</dcterms:modified>
  <cp:revision>1</cp:revision>
</cp:coreProperties>
</file>