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AU   CHOCOLAT  SUR ASSIE" sheetId="1" r:id="rId1"/>
    <sheet name="GATEAU AU   CHOCOLAT  (PORTION)" sheetId="2" r:id="rId2"/>
    <sheet name="GATEAU AU   CHOCOLAT  (40*60 CM" sheetId="3" r:id="rId3"/>
    <sheet name="BISCUIT AU CHOCOLAT (FEUILLES)" sheetId="4" r:id="rId4"/>
    <sheet name="BISCUIT AU CHOCOLAT" sheetId="5" r:id="rId5"/>
    <sheet name="COULIS D'ORANGE (B)" sheetId="6" r:id="rId6"/>
    <sheet name="EXTRAIT D'ORANGE" sheetId="7" r:id="rId7"/>
    <sheet name="ORANGE (P)" sheetId="8" r:id="rId8"/>
    <sheet name="CRÈME AU CHOCOLAT I" sheetId="9" r:id="rId9"/>
    <sheet name="MERINGUE FRAICHE" sheetId="10" r:id="rId10"/>
    <sheet name="GANACHE" sheetId="11" r:id="rId11"/>
    <sheet name="DÉCOR COULIS D'ORANGE" sheetId="12" r:id="rId12"/>
    <sheet name="DÉCOR FRUIT (ÉTÉ,ASSIETE)" sheetId="13" r:id="rId13"/>
  </sheets>
</workbook>
</file>

<file path=xl/sharedStrings.xml><?xml version="1.0" encoding="utf-8"?>
<sst xmlns="http://schemas.openxmlformats.org/spreadsheetml/2006/main" count="86" uniqueCount="86">
  <si>
    <t>GATEAU AU   CHOCOLAT  SUR ASSIETE</t>
  </si>
  <si>
    <t>Annotations</t>
  </si>
  <si>
    <t>Quantité souhaitée</t>
  </si>
  <si>
    <t>pc</t>
  </si>
  <si>
    <t>référence : 1 pc</t>
  </si>
  <si>
    <t>GATEAU AU   CHOCOLAT  SUR ASSIETE  00000430</t>
  </si>
  <si>
    <t>Ingrédients</t>
  </si>
  <si>
    <t xml:space="preserve">    GATEAU AU   CHOCOLAT  (PORTION) — voir l'onglet "GATEAU AU   CHOCOLAT  (PORTION)"</t>
  </si>
  <si>
    <t xml:space="preserve">    DÉCOR COULIS D'ORANGE — voir l'onglet "DÉCOR COULIS D'ORANGE"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</si>
  <si>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</si>
  <si>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</si>
  <si>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GATEAU AU   CHOCOLAT  (PORTION)</t>
  </si>
  <si>
    <t>Quantité totale à produire (cumulée)</t>
  </si>
  <si>
    <t>référence : 60 pc — lot unique couvrant tous les usages</t>
  </si>
  <si>
    <t>GATEAU AU   CHOCOLAT  (PORTION)  00000067</t>
  </si>
  <si>
    <t xml:space="preserve">    GATEAU AU   CHOCOLAT  (40*60 CM) — voir l'onglet "GATEAU AU   CHOCOLAT  (40*60 CM"</t>
  </si>
  <si>
    <t>GATEAU AU   CHOCOLAT  (40*60 CM)</t>
  </si>
  <si>
    <t>référence : 1 pc — lot unique couvrant tous les usages</t>
  </si>
  <si>
    <t>GATEAU AU   CHOCOLAT  (40*60 CM)  00000792</t>
  </si>
  <si>
    <t xml:space="preserve">    BISCUIT AU CHOCOLAT (FEUILLES) — voir l'onglet "BISCUIT AU CHOCOLAT (FEUILLES)"</t>
  </si>
  <si>
    <t xml:space="preserve">    COULIS D'ORANGE (B) — voir l'onglet "COULIS D'ORANGE (B)"</t>
  </si>
  <si>
    <t>lt</t>
  </si>
  <si>
    <t xml:space="preserve">    CRÈME AU CHOCOLAT I — voir l'onglet "CRÈME AU CHOCOLAT I"</t>
  </si>
  <si>
    <t>kg</t>
  </si>
  <si>
    <t xml:space="preserve">    GANACHE — voir l'onglet "GANACHE"</t>
  </si>
  <si>
    <t>BISCUIT AU CHOCOLAT (FEUILLES)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</si>
  <si>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</si>
  <si>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</si>
  <si>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</si>
  <si>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</si>
  <si>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</si>
  <si>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</si>
  <si>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</si>
  <si>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</si>
  <si>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</si>
  <si>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</si>
  <si>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</si>
  <si>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COULIS D'ORANGE (B)</t>
  </si>
  <si>
    <t>référence : 0,58 lt — lot unique couvrant tous les usages</t>
  </si>
  <si>
    <t>Utilisée 2 fois dans cette fiche — lot unique, calculé pour couvrir tous les usages.</t>
  </si>
  <si>
    <t>COULIS D'ORANGE (B)  00000391</t>
  </si>
  <si>
    <t xml:space="preserve">    EXTRAIT D'ORANGE — voir l'onglet "EXTRAIT D'ORANGE"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</si>
  <si>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</si>
  <si>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</si>
  <si>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</si>
  <si>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</si>
  <si>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</si>
  <si>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</si>
  <si>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</si>
  <si>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</si>
  <si>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</si>
  <si>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</si>
  <si>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CRÈME AU CHOCOLAT I</t>
  </si>
  <si>
    <t>référence : 0,205 kg — lot unique couvrant tous les usages</t>
  </si>
  <si>
    <t>CRÈME AU CHOCOLAT I  00000064</t>
  </si>
  <si>
    <t xml:space="preserve">    BEURRE</t>
  </si>
  <si>
    <t xml:space="preserve">    CHOCOLAT 835</t>
  </si>
  <si>
    <t xml:space="preserve">    MERINGUE FRAICHE — voir l'onglet "MERINGUE FRAICHE"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</si>
  <si>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</si>
  <si>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</si>
  <si>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</si>
  <si>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</si>
  <si>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</si>
  <si>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</si>
  <si>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</si>
  <si>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</si>
  <si>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</si>
  <si>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</si>
  <si>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</si>
  <si>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</si>
  <si>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</si>
  <si>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GANACHE</t>
  </si>
  <si>
    <t>référence : 0,5 kg — lot unique couvrant tous les usages</t>
  </si>
  <si>
    <t>GANACHE  00000066</t>
  </si>
  <si>
    <t xml:space="preserve">    LAIT</t>
  </si>
  <si>
    <t xml:space="preserve">    MIEL LIQUIDE (MELI)</t>
  </si>
  <si>
    <t>DÉCOR COULIS D'ORANGE</t>
  </si>
  <si>
    <t>référence : 0,05 pc — lot unique couvrant tous les usages</t>
  </si>
  <si>
    <t>DÉCOR COULIS D'ORANGE  00000421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</si>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</sst>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worksheet" Target="worksheets/sheet13.xml"/>
<Relationship Id="rId14" Type="http://schemas.openxmlformats.org/officeDocument/2006/relationships/styles" Target="styles.xml"/>
<Relationship Id="rId1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58</v>
      </c>
      <c r="B1"/>
      <c r="C1"/>
      <c r="D1"/>
      <c r="E1" t="s" s="3">
        <v>1</v>
      </c>
    </row>
    <row r="2">
      <c r="A2" t="s" s="4">
        <v>12</v>
      </c>
      <c r="B2" s="12">
        <v>0.021</v>
      </c>
      <c r="C2" t="s">
        <v>23</v>
      </c>
      <c r="D2" t="s" s="7">
        <v>59</v>
      </c>
      <c r="E2" t="s" s="8"/>
    </row>
    <row r="3">
      <c r="A3"/>
      <c r="B3"/>
      <c r="C3"/>
      <c r="D3"/>
      <c r="E3" t="s" s="8"/>
    </row>
    <row r="4">
      <c r="A4" t="s" s="9">
        <v>60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61</v>
      </c>
      <c r="C6" s="10">
        <f>B2*11.1111111111</f>
        <v>0.233333</v>
      </c>
      <c r="D6" t="s">
        <v>3</v>
      </c>
      <c r="E6" t="s" s="8"/>
    </row>
    <row r="7">
      <c r="A7"/>
      <c r="B7" t="s">
        <v>33</v>
      </c>
      <c r="C7" s="10">
        <f>B2*0.6</f>
        <v>0.0126</v>
      </c>
      <c r="D7" t="s">
        <v>23</v>
      </c>
      <c r="E7" t="s" s="8"/>
    </row>
    <row r="8">
      <c r="A8"/>
      <c r="B8"/>
      <c r="C8"/>
      <c r="D8"/>
      <c r="E8" t="s" s="8"/>
    </row>
    <row r="9">
      <c r="A9" t="s" s="13">
        <v>62</v>
      </c>
      <c r="B9" t="s" s="14">
        <v>63</v>
      </c>
      <c r="C9"/>
      <c r="D9"/>
      <c r="E9" t="s" s="8"/>
    </row>
    <row r="10">
      <c r="A10"/>
      <c r="B10" t="s" s="3">
        <v>64</v>
      </c>
      <c r="C10"/>
      <c r="D10"/>
      <c r="E10" t="s" s="8"/>
    </row>
    <row r="11">
      <c r="A11" t="s" s="13">
        <v>65</v>
      </c>
      <c r="B11" t="s" s="14">
        <v>66</v>
      </c>
      <c r="C11"/>
      <c r="D11"/>
      <c r="E11" t="s" s="8"/>
    </row>
    <row r="12">
      <c r="A12"/>
      <c r="B12" t="s" s="3">
        <v>67</v>
      </c>
      <c r="C12"/>
      <c r="D12"/>
      <c r="E12" t="s" s="8"/>
    </row>
    <row r="13">
      <c r="A13" t="s" s="13">
        <v>68</v>
      </c>
      <c r="B13" t="s" s="14">
        <v>69</v>
      </c>
      <c r="C13"/>
      <c r="D13"/>
      <c r="E13" t="s" s="8"/>
    </row>
    <row r="14">
      <c r="A14"/>
      <c r="B14" t="s" s="3">
        <v>70</v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71</v>
      </c>
      <c r="B1"/>
      <c r="C1"/>
      <c r="D1"/>
      <c r="E1" t="s" s="3">
        <v>1</v>
      </c>
    </row>
    <row r="2">
      <c r="A2" t="s" s="4">
        <v>12</v>
      </c>
      <c r="B2" s="12">
        <v>0.008333</v>
      </c>
      <c r="C2" t="s">
        <v>23</v>
      </c>
      <c r="D2" t="s" s="7">
        <v>72</v>
      </c>
      <c r="E2" t="s" s="8"/>
    </row>
    <row r="3">
      <c r="A3"/>
      <c r="B3"/>
      <c r="C3"/>
      <c r="D3"/>
      <c r="E3" t="s" s="8"/>
    </row>
    <row r="4">
      <c r="A4" t="s" s="9">
        <v>73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56</v>
      </c>
      <c r="C6" s="10">
        <f>B2*0.52</f>
        <v>0.004333</v>
      </c>
      <c r="D6" t="s">
        <v>23</v>
      </c>
      <c r="E6" t="s" s="8"/>
    </row>
    <row r="7">
      <c r="A7"/>
      <c r="B7" t="s">
        <v>74</v>
      </c>
      <c r="C7" s="10">
        <f>B2*0.28</f>
        <v>0.002333</v>
      </c>
      <c r="D7" t="s">
        <v>21</v>
      </c>
      <c r="E7" t="s" s="8"/>
    </row>
    <row r="8">
      <c r="A8"/>
      <c r="B8" t="s">
        <v>75</v>
      </c>
      <c r="C8" s="10">
        <f>B2*0.08</f>
        <v>0.000667</v>
      </c>
      <c r="D8" t="s">
        <v>23</v>
      </c>
      <c r="E8" t="s" s="8"/>
    </row>
    <row r="9">
      <c r="A9"/>
      <c r="B9" t="s">
        <v>55</v>
      </c>
      <c r="C9" s="10">
        <f>B2*0.12</f>
        <v>0.001</v>
      </c>
      <c r="D9" t="s">
        <v>23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76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77</v>
      </c>
      <c r="E2" t="s" s="8"/>
    </row>
    <row r="3">
      <c r="A3"/>
      <c r="B3"/>
      <c r="C3"/>
      <c r="D3"/>
      <c r="E3" t="s" s="8"/>
    </row>
    <row r="4">
      <c r="A4" t="s" s="9">
        <v>78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1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79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80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81</v>
      </c>
      <c r="C6" s="10">
        <f>B2*1</f>
        <v>1</v>
      </c>
      <c r="D6" t="s">
        <v>3</v>
      </c>
      <c r="E6" t="s" s="8"/>
    </row>
    <row r="7">
      <c r="A7"/>
      <c r="B7" t="s">
        <v>82</v>
      </c>
      <c r="C7" s="10">
        <f>B2*1</f>
        <v>1</v>
      </c>
      <c r="D7" t="s">
        <v>3</v>
      </c>
      <c r="E7" t="s" s="8"/>
    </row>
    <row r="8">
      <c r="A8"/>
      <c r="B8" t="s">
        <v>83</v>
      </c>
      <c r="C8" s="10">
        <f>B2*2</f>
        <v>2</v>
      </c>
      <c r="D8" t="s">
        <v>3</v>
      </c>
      <c r="E8" t="s" s="8"/>
    </row>
    <row r="9">
      <c r="A9"/>
      <c r="B9" t="s">
        <v>84</v>
      </c>
      <c r="C9" s="10">
        <f>B2*1</f>
        <v>1</v>
      </c>
      <c r="D9" t="s">
        <v>3</v>
      </c>
      <c r="E9" t="s" s="8"/>
    </row>
    <row r="10">
      <c r="A10"/>
      <c r="B10" t="s">
        <v>85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B2*0.0166666667</f>
        <v>0.016667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0.016667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B2*3</f>
        <v>0.05</v>
      </c>
      <c r="D6" t="s">
        <v>3</v>
      </c>
      <c r="E6" t="s" s="8"/>
    </row>
    <row r="7">
      <c r="A7"/>
      <c r="B7" t="s">
        <v>20</v>
      </c>
      <c r="C7" s="10">
        <f>B2*0.59</f>
        <v>0.009833</v>
      </c>
      <c r="D7" t="s">
        <v>21</v>
      </c>
      <c r="E7" t="s" s="8"/>
    </row>
    <row r="8">
      <c r="A8"/>
      <c r="B8" t="s">
        <v>22</v>
      </c>
      <c r="C8" s="10">
        <f>B2*2.87</f>
        <v>0.047833</v>
      </c>
      <c r="D8" t="s">
        <v>23</v>
      </c>
      <c r="E8" t="s" s="8"/>
    </row>
    <row r="9">
      <c r="A9"/>
      <c r="B9" t="s">
        <v>24</v>
      </c>
      <c r="C9" s="10">
        <f>B2*0.5</f>
        <v>0.008333</v>
      </c>
      <c r="D9" t="s">
        <v>23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12</v>
      </c>
      <c r="B2" s="12">
        <v>0.05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B2*0.66</f>
        <v>0.033</v>
      </c>
      <c r="D6" t="s">
        <v>23</v>
      </c>
      <c r="E6" t="s" s="8"/>
    </row>
    <row r="7">
      <c r="A7"/>
      <c r="B7" t="s">
        <v>28</v>
      </c>
      <c r="C7" s="10">
        <f>B2*1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12</v>
      </c>
      <c r="B2" s="12">
        <v>0.033</v>
      </c>
      <c r="C2" t="s">
        <v>23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B2*9.0909090909</f>
        <v>0.3</v>
      </c>
      <c r="D6" t="s">
        <v>3</v>
      </c>
      <c r="E6" t="s" s="8"/>
    </row>
    <row r="7">
      <c r="A7"/>
      <c r="B7" t="s">
        <v>33</v>
      </c>
      <c r="C7" s="10">
        <f>B2*0.2272727273</f>
        <v>0.0075</v>
      </c>
      <c r="D7" t="s">
        <v>23</v>
      </c>
      <c r="E7" t="s" s="8"/>
    </row>
    <row r="8">
      <c r="A8"/>
      <c r="B8" t="s">
        <v>34</v>
      </c>
      <c r="C8" s="10">
        <f>B2*0.1363636364</f>
        <v>0.0045</v>
      </c>
      <c r="D8" t="s">
        <v>23</v>
      </c>
      <c r="E8" t="s" s="8"/>
    </row>
    <row r="9">
      <c r="A9"/>
      <c r="B9" t="s">
        <v>35</v>
      </c>
      <c r="C9" s="10">
        <f>B2*0.0545454545</f>
        <v>0.0018</v>
      </c>
      <c r="D9" t="s">
        <v>23</v>
      </c>
      <c r="E9" t="s" s="8"/>
    </row>
    <row r="10">
      <c r="A10"/>
      <c r="B10" t="s">
        <v>36</v>
      </c>
      <c r="C10" s="10">
        <f>B2*0.0363636364</f>
        <v>0.0012</v>
      </c>
      <c r="D10" t="s">
        <v>23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12</v>
      </c>
      <c r="B2" s="12">
        <v>1.009833</v>
      </c>
      <c r="C2" t="s">
        <v>21</v>
      </c>
      <c r="D2" t="s" s="7">
        <v>38</v>
      </c>
      <c r="E2" t="s" s="8"/>
    </row>
    <row r="3">
      <c r="A3" t="s" s="3">
        <v>39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40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41</v>
      </c>
      <c r="C7" s="10">
        <f>B2*0.7155172414</f>
        <v>0.722553</v>
      </c>
      <c r="D7" t="s">
        <v>23</v>
      </c>
      <c r="E7" t="s" s="8"/>
    </row>
    <row r="8">
      <c r="A8"/>
      <c r="B8" t="s">
        <v>42</v>
      </c>
      <c r="C8" s="10">
        <f>B2*0.2862068966</f>
        <v>0.289021</v>
      </c>
      <c r="D8" t="s">
        <v>21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5">
    <mergeCell ref="A1:D1"/>
    <mergeCell ref="A3:D3"/>
    <mergeCell ref="A5:D5"/>
    <mergeCell ref="B10:D10"/>
    <mergeCell ref="A11:D11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0.722553</v>
      </c>
      <c r="C2" t="s">
        <v>23</v>
      </c>
      <c r="D2" t="s" s="7">
        <v>44</v>
      </c>
      <c r="E2" t="s" s="8"/>
    </row>
    <row r="3">
      <c r="A3" t="s" s="3">
        <v>39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45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46</v>
      </c>
      <c r="C7" s="10">
        <f>B2*0.6</f>
        <v>0.433532</v>
      </c>
      <c r="D7" t="s">
        <v>23</v>
      </c>
      <c r="E7" t="s" s="8"/>
    </row>
    <row r="8">
      <c r="A8"/>
      <c r="B8" t="s">
        <v>47</v>
      </c>
      <c r="C8" s="10">
        <f>B2*2.4096385542</f>
        <v>1.741092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5">
    <mergeCell ref="A1:D1"/>
    <mergeCell ref="A3:D3"/>
    <mergeCell ref="A5:D5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12</v>
      </c>
      <c r="B2" s="12">
        <v>1.741092</v>
      </c>
      <c r="C2" t="s">
        <v>3</v>
      </c>
      <c r="D2" t="s" s="7">
        <v>49</v>
      </c>
      <c r="E2" t="s" s="8"/>
    </row>
    <row r="3">
      <c r="A3" t="s" s="3">
        <v>39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50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51</v>
      </c>
      <c r="C7" s="10">
        <f>B2*1</f>
        <v>1.741092</v>
      </c>
      <c r="D7" t="s">
        <v>23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12</v>
      </c>
      <c r="B2" s="12">
        <v>0.047833</v>
      </c>
      <c r="C2" t="s">
        <v>23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55</v>
      </c>
      <c r="C6" s="10">
        <f>B2*0.4146341463</f>
        <v>0.019833</v>
      </c>
      <c r="D6" t="s">
        <v>23</v>
      </c>
      <c r="E6" t="s" s="8"/>
    </row>
    <row r="7">
      <c r="A7"/>
      <c r="B7" t="s">
        <v>56</v>
      </c>
      <c r="C7" s="10">
        <f>B2*0.1463414634</f>
        <v>0.007</v>
      </c>
      <c r="D7" t="s">
        <v>23</v>
      </c>
      <c r="E7" t="s" s="8"/>
    </row>
    <row r="8">
      <c r="A8"/>
      <c r="B8" t="s">
        <v>57</v>
      </c>
      <c r="C8" s="10">
        <f>B2*0.4390243902</f>
        <v>0.021</v>
      </c>
      <c r="D8" t="s">
        <v>23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