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<sst xmlns="http://schemas.openxmlformats.org/spreadsheetml/2006/main" count="136" uniqueCount="136">
  <si>
    <t>Fiche technique</t>
  </si>
  <si>
    <t>Nom</t>
  </si>
  <si>
    <t>COUPE GLACE AU LAIT D'AMANDE (HIVER)</t>
  </si>
  <si>
    <t>Code</t>
  </si>
  <si>
    <t>00000420</t>
  </si>
  <si>
    <t>Classe</t>
  </si>
  <si>
    <t>Projets de carte restaurant (CARTE)</t>
  </si>
  <si>
    <t>Statut</t>
  </si>
  <si>
    <t>publie</t>
  </si>
  <si>
    <t>Verrouillée</t>
  </si>
  <si>
    <t>Oui — Corpus Clipper 1992 validé conforme au DBF original — verrouillé Chapitre 5</t>
  </si>
  <si>
    <t>Source bibliographique</t>
  </si>
  <si>
    <t>CUIS Clipper 1992 — Base originale (CLI.1992)</t>
  </si>
  <si>
    <t>Provenance</t>
  </si>
  <si>
    <t>Archive DOSBox — LIEN.DBF/OBJET.DBF originaux (CLI.1992.DOSBOX)</t>
  </si>
  <si>
    <t>Quantité de référence</t>
  </si>
  <si>
    <t>1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</si>
  <si>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</si>
  <si>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</si>
  <si>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</si>
  <si>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</si>
  <si>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</si>
  <si>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01:59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</si>
  <si>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</si>
  <si>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</si>
  <si>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</si>
  <si>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</si>
  <si>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</si>
  <si>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</si>
  <si>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</si>
  <si>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</si>
  <si>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</si>
  <si>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</si>
  <si>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00000060</t>
  </si>
  <si>
    <t>ORANGE</t>
  </si>
  <si>
    <t>Produits frais</t>
  </si>
  <si>
    <t>kg</t>
  </si>
  <si>
    <t>00000233</t>
  </si>
  <si>
    <t>PASSION (CAISSE)</t>
  </si>
  <si>
    <t>00000241</t>
  </si>
  <si>
    <t>PHYSALIS (RAVIER)</t>
  </si>
  <si>
    <t>00000234</t>
  </si>
  <si>
    <t>RAISINS BLANCS</t>
  </si>
  <si>
    <t>00000236</t>
  </si>
  <si>
    <t>RAISINS NOIRS</t>
  </si>
  <si>
    <t>00000240</t>
  </si>
  <si>
    <t>CARAMBOLES</t>
  </si>
  <si>
    <t>FRUIT FRAIS</t>
  </si>
  <si>
    <t>00000232</t>
  </si>
  <si>
    <t>FIGUES (CAISSE)</t>
  </si>
  <si>
    <t>00000223</t>
  </si>
  <si>
    <t>FRAISE (RAVIER)</t>
  </si>
  <si>
    <t>00000189</t>
  </si>
  <si>
    <t>CREME GLAC AMARETTO</t>
  </si>
  <si>
    <t>Glace</t>
  </si>
  <si>
    <t>lt</t>
  </si>
  <si>
    <t>00000239</t>
  </si>
  <si>
    <t>KIWI</t>
  </si>
  <si>
    <t>Matières premières</t>
  </si>
  <si>
    <t>00000061</t>
  </si>
  <si>
    <t>EAU</t>
  </si>
  <si>
    <t>Matières diverses (à trier)</t>
  </si>
  <si>
    <t>00000004</t>
  </si>
  <si>
    <t>SUCRE (S0)</t>
  </si>
  <si>
    <t>Sucres Mat. prem.</t>
  </si>
  <si>
    <t>Total</t>
  </si>
  <si>
    <t>Niveau</t>
  </si>
  <si>
    <t>Composant</t>
  </si>
  <si>
    <t>Type</t>
  </si>
  <si>
    <t>Quantité (pour 1 pc)</t>
  </si>
  <si>
    <t>recette</t>
  </si>
  <si>
    <t>Projets de carte restaurant</t>
  </si>
  <si>
    <t xml:space="preserve">    ↳ BOULE AMARETTO</t>
  </si>
  <si>
    <t>Glaces, sorbets et granités</t>
  </si>
  <si>
    <t xml:space="preserve">        ↳ CRÈME GLACÉ AMARETTO (K)</t>
  </si>
  <si>
    <t xml:space="preserve">            ↳ CREME GLAC AMARETTO</t>
  </si>
  <si>
    <t>matiere</t>
  </si>
  <si>
    <t xml:space="preserve">    ↳ DÉCOR COULIS D'ORANGE</t>
  </si>
  <si>
    <t>Décorations</t>
  </si>
  <si>
    <t xml:space="preserve">        ↳ COULIS D'ORANGE (B)</t>
  </si>
  <si>
    <t>Sauces et coulis pâtisserie</t>
  </si>
  <si>
    <t xml:space="preserve">            ↳ EXTRAIT D'ORANGE</t>
  </si>
  <si>
    <t>Appareils divers</t>
  </si>
  <si>
    <t xml:space="preserve">                ↳ ORANGE (P)</t>
  </si>
  <si>
    <t>Calcul</t>
  </si>
  <si>
    <t xml:space="preserve">                ↳ SUCRE (S0)</t>
  </si>
  <si>
    <t xml:space="preserve">                    ↳ ORANGE</t>
  </si>
  <si>
    <t xml:space="preserve">            ↳ EAU</t>
  </si>
  <si>
    <t xml:space="preserve">    ↳ DÉCOR FRUIT (HIVER)</t>
  </si>
  <si>
    <t xml:space="preserve">        ↳ CARAMBOLES EN TRANCHES</t>
  </si>
  <si>
    <t>Conversions fruits frais (P→K)</t>
  </si>
  <si>
    <t xml:space="preserve">            ↳ CARAMBOLES</t>
  </si>
  <si>
    <t xml:space="preserve">        ↳ KIWI (P/.)</t>
  </si>
  <si>
    <t xml:space="preserve">            ↳ KIWI</t>
  </si>
  <si>
    <t xml:space="preserve">        ↳ FIGUES (P/.)</t>
  </si>
  <si>
    <t xml:space="preserve">            ↳ FIGUES (CAISSE)</t>
  </si>
  <si>
    <t xml:space="preserve">        ↳ PASSION (P/.)</t>
  </si>
  <si>
    <t xml:space="preserve">            ↳ PASSION (P)</t>
  </si>
  <si>
    <t xml:space="preserve">                ↳ PASSION (CAISSE)</t>
  </si>
  <si>
    <t xml:space="preserve">        ↳ FRAISE (P/.)</t>
  </si>
  <si>
    <t xml:space="preserve">            ↳ FRAISE (P)</t>
  </si>
  <si>
    <t xml:space="preserve">                ↳ FRAISE (RAVIER)</t>
  </si>
  <si>
    <t xml:space="preserve">        ↳ RAISIN NOIR (P/.)</t>
  </si>
  <si>
    <t xml:space="preserve">            ↳ RAISINS NOIRS (P)</t>
  </si>
  <si>
    <t xml:space="preserve">                ↳ RAISINS NOIRS</t>
  </si>
  <si>
    <t xml:space="preserve">        ↳ RAISIN BLANC (P/.)</t>
  </si>
  <si>
    <t xml:space="preserve">            ↳ RAISINS BLANCS (P)</t>
  </si>
  <si>
    <t xml:space="preserve">                ↳ RAISINS BLANCS</t>
  </si>
  <si>
    <t xml:space="preserve">        ↳ PHYSALIS (P)</t>
  </si>
  <si>
    <t xml:space="preserve">            ↳ PHYSALIS (RAVIER)</t>
  </si>
  <si>
    <t>Recette</t>
  </si>
  <si>
    <t>#</t>
  </si>
  <si>
    <t>Verbe</t>
  </si>
  <si>
    <t>Étape</t>
  </si>
  <si>
    <t>Précision technique</t>
  </si>
  <si>
    <t>Durée</t>
  </si>
  <si>
    <t>BOULE AMARETTO</t>
  </si>
  <si>
    <t>CRÈME GLACÉ AMARETTO (K)</t>
  </si>
  <si>
    <t>DÉCOR COULIS D'ORANGE</t>
  </si>
  <si>
    <t>COULIS D'ORANGE (B)</t>
  </si>
  <si>
    <t>EXTRAIT D'ORANGE</t>
  </si>
  <si>
    <t>ORANGE (P)</t>
  </si>
  <si>
    <t>DÉCOR FRUIT (HIVER)</t>
  </si>
  <si>
    <t>PASSION (P/.)</t>
  </si>
  <si>
    <t>PASSION (P)</t>
  </si>
  <si>
    <t>Fiche technique — COUPE GLACE AU LAIT D'AMANDE (HIVER)</t>
  </si>
  <si>
    <t>COUPE GLACE AU LAIT D'AMANDE (HIVER)  00000420</t>
  </si>
  <si>
    <t>↳ BOULE AMARETTO  00000414</t>
  </si>
  <si>
    <t>↳ CRÈME GLACÉ AMARETTO (K)  00000407</t>
  </si>
  <si>
    <t>↳ DÉCOR COULIS D'ORANGE  00000421</t>
  </si>
  <si>
    <t>↳ COULIS D'ORANGE (B)  00000391</t>
  </si>
  <si>
    <t>↳ EXTRAIT D'ORANGE  00000172</t>
  </si>
  <si>
    <t>↳ ORANGE (P)  00000173</t>
  </si>
  <si>
    <t>↳ DÉCOR FRUIT (HIVER)  00000256</t>
  </si>
  <si>
    <t>↳ PASSION (P/.)  00000250</t>
  </si>
  <si>
    <t>↳ PASSION (P)  00000249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</si>
</sst>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 s="3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 t="s">
        <v>14</v>
      </c>
    </row>
    <row r="9">
      <c r="A9"/>
      <c r="B9"/>
    </row>
    <row r="10">
      <c r="A10" t="s" s="4">
        <v>15</v>
      </c>
      <c r="B10" t="s" s="4">
        <v>16</v>
      </c>
    </row>
    <row r="11">
      <c r="A11" t="s" s="4">
        <v>17</v>
      </c>
      <c r="B11" s="5">
        <v>12.524356214484</v>
      </c>
    </row>
    <row r="12">
      <c r="A12" t="s" s="4">
        <v>18</v>
      </c>
      <c r="B12" s="5">
        <v>12.524356214484</v>
      </c>
    </row>
    <row r="13">
      <c r="A13"/>
      <c r="B13"/>
    </row>
    <row r="14">
      <c r="A14" t="s" s="6">
        <v>19</v>
      </c>
      <c r="B14" t="s" s="6">
        <v>16</v>
      </c>
    </row>
    <row r="15">
      <c r="A15" t="s" s="6">
        <v>20</v>
      </c>
      <c r="B15" s="7">
        <v>12.524356214484</v>
      </c>
    </row>
    <row r="16">
      <c r="A16"/>
      <c r="B16"/>
    </row>
    <row r="17">
      <c r="A17" t="s">
        <v>21</v>
      </c>
      <c r="B17" t="s">
        <v>22</v>
      </c>
    </row>
    <row r="18">
      <c r="A18"/>
      <c r="B18" t="s">
        <v>23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9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8">
        <v>24</v>
      </c>
      <c r="B1"/>
      <c r="C1"/>
      <c r="D1"/>
      <c r="E1"/>
      <c r="F1"/>
    </row>
    <row r="2">
      <c r="A2" t="s">
        <v>25</v>
      </c>
      <c r="B2" s="9">
        <v>1</v>
      </c>
      <c r="C2"/>
      <c r="D2"/>
      <c r="E2"/>
      <c r="F2"/>
    </row>
    <row r="3">
      <c r="A3" t="s">
        <v>15</v>
      </c>
      <c r="B3" s="10">
        <v>1</v>
      </c>
      <c r="C3" t="s" s="11">
        <v>26</v>
      </c>
      <c r="D3"/>
      <c r="E3"/>
      <c r="F3"/>
    </row>
    <row r="4">
      <c r="A4" t="s">
        <v>27</v>
      </c>
      <c r="B4" s="12">
        <f>$B$2*B3</f>
        <v>1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28</v>
      </c>
      <c r="C6" t="s" s="2">
        <v>5</v>
      </c>
      <c r="D6" t="s" s="2">
        <v>29</v>
      </c>
      <c r="E6" t="s" s="2">
        <v>30</v>
      </c>
      <c r="F6" t="s" s="2">
        <v>31</v>
      </c>
      <c r="G6" t="s" s="2">
        <v>32</v>
      </c>
    </row>
    <row r="7">
      <c r="A7" t="s" s="3">
        <v>33</v>
      </c>
      <c r="B7" t="s">
        <v>34</v>
      </c>
      <c r="C7" t="s">
        <v>35</v>
      </c>
      <c r="D7" s="10">
        <v>1.724138</v>
      </c>
      <c r="E7" s="12">
        <f>D7*$B$2</f>
        <v>1.724138</v>
      </c>
      <c r="F7" t="s">
        <v>36</v>
      </c>
      <c r="G7" s="5">
        <f>E7*0.6544641524</f>
        <v>1.128387</v>
      </c>
    </row>
    <row r="8">
      <c r="A8" t="s" s="3">
        <v>37</v>
      </c>
      <c r="B8" t="s">
        <v>38</v>
      </c>
      <c r="C8" t="s">
        <v>35</v>
      </c>
      <c r="D8" s="10">
        <v>0.005</v>
      </c>
      <c r="E8" s="12">
        <f>D8*$B$2</f>
        <v>0.005</v>
      </c>
      <c r="F8" t="s">
        <v>26</v>
      </c>
      <c r="G8" s="5">
        <f>E8*8.9242</f>
        <v>0.044621</v>
      </c>
    </row>
    <row r="9">
      <c r="A9" t="s" s="3">
        <v>39</v>
      </c>
      <c r="B9" t="s">
        <v>40</v>
      </c>
      <c r="C9" t="s">
        <v>35</v>
      </c>
      <c r="D9" s="10">
        <v>0.0625</v>
      </c>
      <c r="E9" s="12">
        <f>D9*$B$2</f>
        <v>0.0625</v>
      </c>
      <c r="F9" t="s">
        <v>26</v>
      </c>
      <c r="G9" s="5">
        <f>E9*1.4378</f>
        <v>0.089863</v>
      </c>
    </row>
    <row r="10">
      <c r="A10" t="s" s="3">
        <v>41</v>
      </c>
      <c r="B10" t="s">
        <v>42</v>
      </c>
      <c r="C10" t="s">
        <v>35</v>
      </c>
      <c r="D10" s="10">
        <v>0.5</v>
      </c>
      <c r="E10" s="12">
        <f>D10*$B$2</f>
        <v>0.5</v>
      </c>
      <c r="F10" t="s">
        <v>36</v>
      </c>
      <c r="G10" s="5">
        <f>E10*2.8508</f>
        <v>1.4254</v>
      </c>
    </row>
    <row r="11">
      <c r="A11" t="s" s="3">
        <v>43</v>
      </c>
      <c r="B11" t="s">
        <v>44</v>
      </c>
      <c r="C11" t="s">
        <v>35</v>
      </c>
      <c r="D11" s="10">
        <v>0.5</v>
      </c>
      <c r="E11" s="12">
        <f>D11*$B$2</f>
        <v>0.5</v>
      </c>
      <c r="F11" t="s">
        <v>36</v>
      </c>
      <c r="G11" s="5">
        <f>E11*2.6029</f>
        <v>1.30145</v>
      </c>
    </row>
    <row r="12">
      <c r="A12" t="s" s="3">
        <v>45</v>
      </c>
      <c r="B12" t="s">
        <v>46</v>
      </c>
      <c r="C12" t="s">
        <v>47</v>
      </c>
      <c r="D12" s="10">
        <v>0.066667</v>
      </c>
      <c r="E12" s="12">
        <f>D12*$B$2</f>
        <v>0.066667</v>
      </c>
      <c r="F12" t="s">
        <v>26</v>
      </c>
      <c r="G12" s="5">
        <f>E12*0.892395538</f>
        <v>0.059493</v>
      </c>
    </row>
    <row r="13">
      <c r="A13" t="s" s="3">
        <v>48</v>
      </c>
      <c r="B13" t="s">
        <v>49</v>
      </c>
      <c r="C13" t="s">
        <v>47</v>
      </c>
      <c r="D13" s="10">
        <v>0.125</v>
      </c>
      <c r="E13" s="12">
        <f>D13*$B$2</f>
        <v>0.125</v>
      </c>
      <c r="F13" t="s">
        <v>26</v>
      </c>
      <c r="G13" s="5">
        <f>E13*0.330525</f>
        <v>0.041316</v>
      </c>
    </row>
    <row r="14">
      <c r="A14" t="s" s="3">
        <v>50</v>
      </c>
      <c r="B14" t="s">
        <v>51</v>
      </c>
      <c r="C14" t="s">
        <v>47</v>
      </c>
      <c r="D14" s="10">
        <v>0.033333</v>
      </c>
      <c r="E14" s="12">
        <f>D14*$B$2</f>
        <v>0.033333</v>
      </c>
      <c r="F14" t="s">
        <v>26</v>
      </c>
      <c r="G14" s="5">
        <f>E14*1.6113161132</f>
        <v>0.05371</v>
      </c>
    </row>
    <row r="15">
      <c r="A15" t="s" s="3">
        <v>52</v>
      </c>
      <c r="B15" t="s">
        <v>53</v>
      </c>
      <c r="C15" t="s">
        <v>54</v>
      </c>
      <c r="D15" s="10">
        <v>2</v>
      </c>
      <c r="E15" s="12">
        <f>D15*$B$2</f>
        <v>2</v>
      </c>
      <c r="F15" t="s">
        <v>55</v>
      </c>
      <c r="G15" s="5">
        <f>E15*3.9415</f>
        <v>7.883</v>
      </c>
    </row>
    <row r="16">
      <c r="A16" t="s" s="3">
        <v>56</v>
      </c>
      <c r="B16" t="s">
        <v>57</v>
      </c>
      <c r="C16" t="s">
        <v>58</v>
      </c>
      <c r="D16" s="10">
        <v>0.1</v>
      </c>
      <c r="E16" s="12">
        <f>D16*$B$2</f>
        <v>0.1</v>
      </c>
      <c r="F16" t="s">
        <v>26</v>
      </c>
      <c r="G16" s="5">
        <f>E16*0.2479</f>
        <v>0.02479</v>
      </c>
    </row>
    <row r="17">
      <c r="A17" t="s" s="3">
        <v>59</v>
      </c>
      <c r="B17" t="s">
        <v>60</v>
      </c>
      <c r="C17" t="s">
        <v>61</v>
      </c>
      <c r="D17" s="10">
        <v>0.286207</v>
      </c>
      <c r="E17" s="12">
        <f>D17*$B$2</f>
        <v>0.286207</v>
      </c>
      <c r="F17" t="s">
        <v>55</v>
      </c>
      <c r="G17" s="5">
        <f>E17*0.0029999989</f>
        <v>0.000859</v>
      </c>
    </row>
    <row r="18">
      <c r="A18" t="s" s="3">
        <v>62</v>
      </c>
      <c r="B18" t="s">
        <v>63</v>
      </c>
      <c r="C18" t="s">
        <v>64</v>
      </c>
      <c r="D18" s="10">
        <v>0.42931</v>
      </c>
      <c r="E18" s="12">
        <f>D18*$B$2</f>
        <v>0.42931</v>
      </c>
      <c r="F18" t="s">
        <v>36</v>
      </c>
      <c r="G18" s="5">
        <f>E18*1.0982008821</f>
        <v>0.471469</v>
      </c>
    </row>
    <row r="19">
      <c r="A19"/>
      <c r="B19"/>
      <c r="C19"/>
      <c r="D19"/>
      <c r="E19"/>
      <c r="F19" t="s" s="4">
        <v>65</v>
      </c>
      <c r="G19" s="13">
        <f>SUM(G7:G18)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33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66</v>
      </c>
      <c r="B1" t="s" s="2">
        <v>67</v>
      </c>
      <c r="C1" t="s" s="2">
        <v>68</v>
      </c>
      <c r="D1" t="s" s="2">
        <v>69</v>
      </c>
      <c r="E1" t="s" s="2">
        <v>31</v>
      </c>
      <c r="F1" t="s" s="2">
        <v>5</v>
      </c>
    </row>
    <row r="2">
      <c r="A2">
        <v>0</v>
      </c>
      <c r="B2" t="s">
        <v>2</v>
      </c>
      <c r="C2" t="s">
        <v>70</v>
      </c>
      <c r="D2" s="12">
        <v>1</v>
      </c>
      <c r="E2" t="s">
        <v>26</v>
      </c>
      <c r="F2" t="s">
        <v>71</v>
      </c>
    </row>
    <row r="3">
      <c r="A3">
        <v>1</v>
      </c>
      <c r="B3" t="s">
        <v>72</v>
      </c>
      <c r="C3" t="s">
        <v>70</v>
      </c>
      <c r="D3" s="12">
        <v>2</v>
      </c>
      <c r="E3" t="s">
        <v>26</v>
      </c>
      <c r="F3" t="s">
        <v>73</v>
      </c>
    </row>
    <row r="4">
      <c r="A4">
        <v>2</v>
      </c>
      <c r="B4" t="s">
        <v>74</v>
      </c>
      <c r="C4" t="s">
        <v>70</v>
      </c>
      <c r="D4" s="12">
        <v>2</v>
      </c>
      <c r="E4" t="s">
        <v>36</v>
      </c>
      <c r="F4" t="s">
        <v>73</v>
      </c>
    </row>
    <row r="5">
      <c r="A5">
        <v>3</v>
      </c>
      <c r="B5" t="s">
        <v>75</v>
      </c>
      <c r="C5" t="s">
        <v>76</v>
      </c>
      <c r="D5" s="12">
        <v>2</v>
      </c>
      <c r="E5" t="s">
        <v>55</v>
      </c>
      <c r="F5" t="s">
        <v>54</v>
      </c>
    </row>
    <row r="6">
      <c r="A6">
        <v>1</v>
      </c>
      <c r="B6" t="s">
        <v>77</v>
      </c>
      <c r="C6" t="s">
        <v>70</v>
      </c>
      <c r="D6" s="12">
        <v>1</v>
      </c>
      <c r="E6" t="s">
        <v>26</v>
      </c>
      <c r="F6" t="s">
        <v>78</v>
      </c>
    </row>
    <row r="7">
      <c r="A7">
        <v>2</v>
      </c>
      <c r="B7" t="s">
        <v>79</v>
      </c>
      <c r="C7" t="s">
        <v>70</v>
      </c>
      <c r="D7" s="12">
        <v>1</v>
      </c>
      <c r="E7" t="s">
        <v>55</v>
      </c>
      <c r="F7" t="s">
        <v>80</v>
      </c>
    </row>
    <row r="8">
      <c r="A8">
        <v>3</v>
      </c>
      <c r="B8" t="s">
        <v>81</v>
      </c>
      <c r="C8" t="s">
        <v>70</v>
      </c>
      <c r="D8" s="12">
        <v>0.716</v>
      </c>
      <c r="E8" t="s">
        <v>36</v>
      </c>
      <c r="F8" t="s">
        <v>82</v>
      </c>
    </row>
    <row r="9">
      <c r="A9">
        <v>4</v>
      </c>
      <c r="B9" t="s">
        <v>83</v>
      </c>
      <c r="C9" t="s">
        <v>70</v>
      </c>
      <c r="D9" s="12">
        <v>1.724</v>
      </c>
      <c r="E9" t="s">
        <v>26</v>
      </c>
      <c r="F9" t="s">
        <v>84</v>
      </c>
    </row>
    <row r="10">
      <c r="A10">
        <v>4</v>
      </c>
      <c r="B10" t="s">
        <v>85</v>
      </c>
      <c r="C10" t="s">
        <v>76</v>
      </c>
      <c r="D10" s="12">
        <v>0.429</v>
      </c>
      <c r="E10" t="s">
        <v>36</v>
      </c>
      <c r="F10" t="s">
        <v>64</v>
      </c>
    </row>
    <row r="11">
      <c r="A11">
        <v>5</v>
      </c>
      <c r="B11" t="s">
        <v>86</v>
      </c>
      <c r="C11" t="s">
        <v>76</v>
      </c>
      <c r="D11" s="12">
        <v>1.724</v>
      </c>
      <c r="E11" t="s">
        <v>36</v>
      </c>
      <c r="F11" t="s">
        <v>35</v>
      </c>
    </row>
    <row r="12">
      <c r="A12">
        <v>3</v>
      </c>
      <c r="B12" t="s">
        <v>87</v>
      </c>
      <c r="C12" t="s">
        <v>76</v>
      </c>
      <c r="D12" s="12">
        <v>0.286</v>
      </c>
      <c r="E12" t="s">
        <v>55</v>
      </c>
      <c r="F12" t="s">
        <v>61</v>
      </c>
    </row>
    <row r="13">
      <c r="A13">
        <v>1</v>
      </c>
      <c r="B13" t="s">
        <v>88</v>
      </c>
      <c r="C13" t="s">
        <v>70</v>
      </c>
      <c r="D13" s="12">
        <v>1</v>
      </c>
      <c r="E13" t="s">
        <v>26</v>
      </c>
      <c r="F13" t="s">
        <v>78</v>
      </c>
    </row>
    <row r="14">
      <c r="A14">
        <v>2</v>
      </c>
      <c r="B14" t="s">
        <v>89</v>
      </c>
      <c r="C14" t="s">
        <v>70</v>
      </c>
      <c r="D14" s="12">
        <v>1</v>
      </c>
      <c r="E14" t="s">
        <v>26</v>
      </c>
      <c r="F14" t="s">
        <v>90</v>
      </c>
    </row>
    <row r="15">
      <c r="A15">
        <v>3</v>
      </c>
      <c r="B15" t="s">
        <v>91</v>
      </c>
      <c r="C15" t="s">
        <v>76</v>
      </c>
      <c r="D15" s="12">
        <v>0.067</v>
      </c>
      <c r="E15" t="s">
        <v>26</v>
      </c>
      <c r="F15" t="s">
        <v>47</v>
      </c>
    </row>
    <row r="16">
      <c r="A16">
        <v>2</v>
      </c>
      <c r="B16" t="s">
        <v>92</v>
      </c>
      <c r="C16" t="s">
        <v>70</v>
      </c>
      <c r="D16" s="12">
        <v>1</v>
      </c>
      <c r="E16" t="s">
        <v>26</v>
      </c>
      <c r="F16" t="s">
        <v>90</v>
      </c>
    </row>
    <row r="17">
      <c r="A17">
        <v>3</v>
      </c>
      <c r="B17" t="s">
        <v>93</v>
      </c>
      <c r="C17" t="s">
        <v>76</v>
      </c>
      <c r="D17" s="12">
        <v>0.1</v>
      </c>
      <c r="E17" t="s">
        <v>26</v>
      </c>
      <c r="F17" t="s">
        <v>58</v>
      </c>
    </row>
    <row r="18">
      <c r="A18">
        <v>2</v>
      </c>
      <c r="B18" t="s">
        <v>94</v>
      </c>
      <c r="C18" t="s">
        <v>70</v>
      </c>
      <c r="D18" s="12">
        <v>1</v>
      </c>
      <c r="E18" t="s">
        <v>26</v>
      </c>
      <c r="F18" t="s">
        <v>90</v>
      </c>
    </row>
    <row r="19">
      <c r="A19">
        <v>3</v>
      </c>
      <c r="B19" t="s">
        <v>95</v>
      </c>
      <c r="C19" t="s">
        <v>76</v>
      </c>
      <c r="D19" s="12">
        <v>0.125</v>
      </c>
      <c r="E19" t="s">
        <v>26</v>
      </c>
      <c r="F19" t="s">
        <v>47</v>
      </c>
    </row>
    <row r="20">
      <c r="A20">
        <v>2</v>
      </c>
      <c r="B20" t="s">
        <v>96</v>
      </c>
      <c r="C20" t="s">
        <v>70</v>
      </c>
      <c r="D20" s="12">
        <v>1</v>
      </c>
      <c r="E20" t="s">
        <v>26</v>
      </c>
      <c r="F20" t="s">
        <v>84</v>
      </c>
    </row>
    <row r="21">
      <c r="A21">
        <v>3</v>
      </c>
      <c r="B21" t="s">
        <v>97</v>
      </c>
      <c r="C21" t="s">
        <v>70</v>
      </c>
      <c r="D21" s="12">
        <v>0.25</v>
      </c>
      <c r="E21" t="s">
        <v>26</v>
      </c>
      <c r="F21" t="s">
        <v>84</v>
      </c>
    </row>
    <row r="22">
      <c r="A22">
        <v>4</v>
      </c>
      <c r="B22" t="s">
        <v>98</v>
      </c>
      <c r="C22" t="s">
        <v>76</v>
      </c>
      <c r="D22" s="12">
        <v>0.005</v>
      </c>
      <c r="E22" t="s">
        <v>26</v>
      </c>
      <c r="F22" t="s">
        <v>35</v>
      </c>
    </row>
    <row r="23">
      <c r="A23">
        <v>2</v>
      </c>
      <c r="B23" t="s">
        <v>99</v>
      </c>
      <c r="C23" t="s">
        <v>70</v>
      </c>
      <c r="D23" s="12">
        <v>2</v>
      </c>
      <c r="E23" t="s">
        <v>26</v>
      </c>
      <c r="F23" t="s">
        <v>90</v>
      </c>
    </row>
    <row r="24">
      <c r="A24">
        <v>3</v>
      </c>
      <c r="B24" t="s">
        <v>100</v>
      </c>
      <c r="C24" t="s">
        <v>70</v>
      </c>
      <c r="D24" s="12">
        <v>1</v>
      </c>
      <c r="E24" t="s">
        <v>26</v>
      </c>
      <c r="F24" t="s">
        <v>90</v>
      </c>
    </row>
    <row r="25">
      <c r="A25">
        <v>4</v>
      </c>
      <c r="B25" t="s">
        <v>101</v>
      </c>
      <c r="C25" t="s">
        <v>76</v>
      </c>
      <c r="D25" s="12">
        <v>0.033</v>
      </c>
      <c r="E25" t="s">
        <v>26</v>
      </c>
      <c r="F25" t="s">
        <v>47</v>
      </c>
    </row>
    <row r="26">
      <c r="A26">
        <v>2</v>
      </c>
      <c r="B26" t="s">
        <v>102</v>
      </c>
      <c r="C26" t="s">
        <v>70</v>
      </c>
      <c r="D26" s="12">
        <v>1</v>
      </c>
      <c r="E26" t="s">
        <v>26</v>
      </c>
      <c r="F26" t="s">
        <v>90</v>
      </c>
    </row>
    <row r="27">
      <c r="A27">
        <v>3</v>
      </c>
      <c r="B27" t="s">
        <v>103</v>
      </c>
      <c r="C27" t="s">
        <v>70</v>
      </c>
      <c r="D27" s="12">
        <v>0.5</v>
      </c>
      <c r="E27" t="s">
        <v>26</v>
      </c>
      <c r="F27" t="s">
        <v>90</v>
      </c>
    </row>
    <row r="28">
      <c r="A28">
        <v>4</v>
      </c>
      <c r="B28" t="s">
        <v>104</v>
      </c>
      <c r="C28" t="s">
        <v>76</v>
      </c>
      <c r="D28" s="12">
        <v>0.5</v>
      </c>
      <c r="E28" t="s">
        <v>36</v>
      </c>
      <c r="F28" t="s">
        <v>35</v>
      </c>
    </row>
    <row r="29">
      <c r="A29">
        <v>2</v>
      </c>
      <c r="B29" t="s">
        <v>105</v>
      </c>
      <c r="C29" t="s">
        <v>70</v>
      </c>
      <c r="D29" s="12">
        <v>1</v>
      </c>
      <c r="E29" t="s">
        <v>26</v>
      </c>
      <c r="F29" t="s">
        <v>90</v>
      </c>
    </row>
    <row r="30">
      <c r="A30">
        <v>3</v>
      </c>
      <c r="B30" t="s">
        <v>106</v>
      </c>
      <c r="C30" t="s">
        <v>70</v>
      </c>
      <c r="D30" s="12">
        <v>0.5</v>
      </c>
      <c r="E30" t="s">
        <v>26</v>
      </c>
      <c r="F30" t="s">
        <v>90</v>
      </c>
    </row>
    <row r="31">
      <c r="A31">
        <v>4</v>
      </c>
      <c r="B31" t="s">
        <v>107</v>
      </c>
      <c r="C31" t="s">
        <v>76</v>
      </c>
      <c r="D31" s="12">
        <v>0.5</v>
      </c>
      <c r="E31" t="s">
        <v>36</v>
      </c>
      <c r="F31" t="s">
        <v>35</v>
      </c>
    </row>
    <row r="32">
      <c r="A32">
        <v>2</v>
      </c>
      <c r="B32" t="s">
        <v>108</v>
      </c>
      <c r="C32" t="s">
        <v>70</v>
      </c>
      <c r="D32" s="12">
        <v>1</v>
      </c>
      <c r="E32" t="s">
        <v>26</v>
      </c>
      <c r="F32" t="s">
        <v>90</v>
      </c>
    </row>
    <row r="33">
      <c r="A33">
        <v>3</v>
      </c>
      <c r="B33" t="s">
        <v>109</v>
      </c>
      <c r="C33" t="s">
        <v>76</v>
      </c>
      <c r="D33" s="12">
        <v>0.063</v>
      </c>
      <c r="E33" t="s">
        <v>26</v>
      </c>
      <c r="F33" t="s">
        <v>35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1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110</v>
      </c>
      <c r="B1" t="s" s="2">
        <v>111</v>
      </c>
      <c r="C1" t="s" s="2">
        <v>112</v>
      </c>
      <c r="D1" t="s" s="2">
        <v>113</v>
      </c>
      <c r="E1" t="s" s="2">
        <v>114</v>
      </c>
      <c r="F1" t="s" s="2">
        <v>115</v>
      </c>
    </row>
    <row r="2">
      <c r="A2" t="s">
        <v>2</v>
      </c>
      <c r="B2"/>
      <c r="C2"/>
      <c r="D2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2"/>
      <c r="F2"/>
    </row>
    <row r="3">
      <c r="A3" t="s">
        <v>116</v>
      </c>
      <c r="B3"/>
      <c r="C3"/>
      <c r="D3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3"/>
      <c r="F3"/>
    </row>
    <row r="4">
      <c r="A4" t="s">
        <v>117</v>
      </c>
      <c r="B4"/>
      <c r="C4"/>
      <c r="D4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4"/>
      <c r="F4"/>
    </row>
    <row r="5">
      <c r="A5" t="s">
        <v>118</v>
      </c>
      <c r="B5"/>
      <c r="C5"/>
      <c r="D5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5"/>
      <c r="F5"/>
    </row>
    <row r="6">
      <c r="A6" t="s">
        <v>119</v>
      </c>
      <c r="B6"/>
      <c r="C6"/>
      <c r="D6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6"/>
      <c r="F6"/>
    </row>
    <row r="7">
      <c r="A7" t="s">
        <v>120</v>
      </c>
      <c r="B7"/>
      <c r="C7"/>
      <c r="D7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7"/>
      <c r="F7"/>
    </row>
    <row r="8">
      <c r="A8" t="s">
        <v>121</v>
      </c>
      <c r="B8"/>
      <c r="C8"/>
      <c r="D8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8"/>
      <c r="F8"/>
    </row>
    <row r="9">
      <c r="A9" t="s">
        <v>122</v>
      </c>
      <c r="B9"/>
      <c r="C9"/>
      <c r="D9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9"/>
      <c r="F9"/>
    </row>
    <row r="10">
      <c r="A10" t="s">
        <v>123</v>
      </c>
      <c r="B10"/>
      <c r="C10"/>
      <c r="D10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10"/>
      <c r="F10"/>
    </row>
    <row r="11">
      <c r="A11" t="s">
        <v>124</v>
      </c>
      <c r="B11"/>
      <c r="C11"/>
      <c r="D11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11"/>
      <c r="F11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34"/>
  <cols>
    <col min="1" max="1" width="22" customWidth="1"/>
    <col min="2" max="2" width="52" customWidth="1"/>
  </cols>
  <sheetData>
    <row r="1" customHeight="1" ht="24">
      <c r="A1" t="s" s="8">
        <v>125</v>
      </c>
      <c r="B1"/>
      <c r="C1"/>
      <c r="D1"/>
    </row>
    <row r="2">
      <c r="A2" t="str" s="15">
        <f>"00000420 · CARTE · référence : "&amp;Besoins!B3&amp;" "&amp;Besoins!C3&amp;" · multiplicateur réglable sur la feuille ""Besoins"""</f>
        <v>00000420 · CARTE · référence : 1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126</v>
      </c>
      <c r="B4"/>
      <c r="C4"/>
      <c r="D4"/>
    </row>
    <row r="5">
      <c r="A5"/>
      <c r="B5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5"/>
      <c r="D5"/>
    </row>
    <row r="6">
      <c r="A6"/>
      <c r="B6"/>
      <c r="C6"/>
      <c r="D6"/>
    </row>
    <row r="7">
      <c r="A7" t="s" s="16">
        <v>127</v>
      </c>
      <c r="B7"/>
      <c r="C7"/>
      <c r="D7"/>
    </row>
    <row r="8">
      <c r="A8"/>
      <c r="B8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8"/>
      <c r="D8"/>
    </row>
    <row r="9">
      <c r="A9"/>
      <c r="B9"/>
      <c r="C9"/>
      <c r="D9"/>
    </row>
    <row r="10">
      <c r="A10" t="s" s="16">
        <v>128</v>
      </c>
      <c r="B10"/>
      <c r="C10"/>
      <c r="D10"/>
    </row>
    <row r="11">
      <c r="A11"/>
      <c r="B11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1"/>
      <c r="D11"/>
    </row>
    <row r="12">
      <c r="A12"/>
      <c r="B12"/>
      <c r="C12"/>
      <c r="D12"/>
    </row>
    <row r="13">
      <c r="A13" t="s" s="16">
        <v>129</v>
      </c>
      <c r="B13"/>
      <c r="C13"/>
      <c r="D13"/>
    </row>
    <row r="14">
      <c r="A14"/>
      <c r="B14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4"/>
      <c r="D14"/>
    </row>
    <row r="15">
      <c r="A15"/>
      <c r="B15"/>
      <c r="C15"/>
      <c r="D15"/>
    </row>
    <row r="16">
      <c r="A16" t="s" s="16">
        <v>130</v>
      </c>
      <c r="B16"/>
      <c r="C16"/>
      <c r="D16"/>
    </row>
    <row r="17">
      <c r="A17"/>
      <c r="B17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7"/>
      <c r="D17"/>
    </row>
    <row r="18">
      <c r="A18"/>
      <c r="B18"/>
      <c r="C18"/>
      <c r="D18"/>
    </row>
    <row r="19">
      <c r="A19" t="s" s="16">
        <v>131</v>
      </c>
      <c r="B19"/>
      <c r="C19"/>
      <c r="D19"/>
    </row>
    <row r="20">
      <c r="A20"/>
      <c r="B20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20"/>
      <c r="D20"/>
    </row>
    <row r="21">
      <c r="A21"/>
      <c r="B21"/>
      <c r="C21"/>
      <c r="D21"/>
    </row>
    <row r="22">
      <c r="A22" t="s" s="16">
        <v>132</v>
      </c>
      <c r="B22"/>
      <c r="C22"/>
      <c r="D22"/>
    </row>
    <row r="23">
      <c r="A23"/>
      <c r="B23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23"/>
      <c r="D23"/>
    </row>
    <row r="24">
      <c r="A24"/>
      <c r="B24"/>
      <c r="C24"/>
      <c r="D24"/>
    </row>
    <row r="25">
      <c r="A25" t="s" s="16">
        <v>133</v>
      </c>
      <c r="B25"/>
      <c r="C25"/>
      <c r="D25"/>
    </row>
    <row r="26">
      <c r="A26"/>
      <c r="B26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26"/>
      <c r="D26"/>
    </row>
    <row r="27">
      <c r="A27"/>
      <c r="B27"/>
      <c r="C27"/>
      <c r="D27"/>
    </row>
    <row r="28">
      <c r="A28" t="s" s="16">
        <v>134</v>
      </c>
      <c r="B28"/>
      <c r="C28"/>
      <c r="D28"/>
    </row>
    <row r="29">
      <c r="A29"/>
      <c r="B29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29"/>
      <c r="D29"/>
    </row>
    <row r="30">
      <c r="A30"/>
      <c r="B30"/>
      <c r="C30"/>
      <c r="D30"/>
    </row>
    <row r="31">
      <c r="A31" t="s" s="16">
        <v>135</v>
      </c>
      <c r="B31"/>
      <c r="C31"/>
      <c r="D31"/>
    </row>
    <row r="32">
      <c r="A32"/>
      <c r="B32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32"/>
      <c r="D32"/>
    </row>
    <row r="33">
      <c r="A33"/>
      <c r="B33"/>
      <c r="C33"/>
      <c r="D33"/>
    </row>
    <row r="34">
      <c r="A34" t="s" s="18">
        <v>23</v>
      </c>
      <c r="B34"/>
      <c r="C34"/>
      <c r="D34"/>
    </row>
  </sheetData>
  <sheetProtection sheet="1"/>
  <mergeCells count="23">
    <mergeCell ref="A1:D1"/>
    <mergeCell ref="A2:D2"/>
    <mergeCell ref="A4:D4"/>
    <mergeCell ref="B5:D5"/>
    <mergeCell ref="A7:D7"/>
    <mergeCell ref="B8:D8"/>
    <mergeCell ref="A10:D10"/>
    <mergeCell ref="B11:D11"/>
    <mergeCell ref="A13:D13"/>
    <mergeCell ref="B14:D14"/>
    <mergeCell ref="A16:D16"/>
    <mergeCell ref="B17:D17"/>
    <mergeCell ref="A19:D19"/>
    <mergeCell ref="B20:D20"/>
    <mergeCell ref="A22:D22"/>
    <mergeCell ref="B23:D23"/>
    <mergeCell ref="A25:D25"/>
    <mergeCell ref="B26:D26"/>
    <mergeCell ref="A28:D28"/>
    <mergeCell ref="B29:D29"/>
    <mergeCell ref="A31:D31"/>
    <mergeCell ref="B32:D32"/>
    <mergeCell ref="A34:D34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2026-07-31T23:59:42Z</dcterms:created>
  <dc:title>COUPE GLACE AU LAIT D'AMANDE (H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2026-07-31T23:59:42Z</dcterms:modified>
  <cp:revision>1</cp:revision>
</cp:coreProperties>
</file>