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<sst xmlns="http://schemas.openxmlformats.org/spreadsheetml/2006/main" count="116" uniqueCount="116">
  <si>
    <t>Fiche technique</t>
  </si>
  <si>
    <t>Nom</t>
  </si>
  <si>
    <t>nougat glacé (bac,PAUVRE)</t>
  </si>
  <si>
    <t>Code</t>
  </si>
  <si>
    <t>00000371</t>
  </si>
  <si>
    <t>Classe</t>
  </si>
  <si>
    <t>Glaces, sorbets et granités (PAT.GLACES)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</si>
  <si>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</si>
  <si>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</si>
  <si>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</si>
  <si>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</si>
  <si>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</si>
  <si>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</si>
  <si>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</si>
  <si>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</si>
  <si>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</si>
  <si>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2,31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</si>
  <si>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</si>
  <si>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</si>
  <si>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</si>
  <si>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</si>
  <si>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</si>
  <si>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</si>
  <si>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</si>
  <si>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</si>
  <si>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</si>
  <si>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</si>
  <si>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</si>
  <si>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</si>
  <si>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</si>
  <si>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</si>
  <si>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</si>
  <si>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</si>
  <si>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</si>
  <si>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</si>
  <si>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</si>
  <si>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</si>
  <si>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00000026</t>
  </si>
  <si>
    <t>RHUM 50ø</t>
  </si>
  <si>
    <t>Spiritueux et liqueurs cuisine</t>
  </si>
  <si>
    <t>00000035</t>
  </si>
  <si>
    <t>CONFIT FRUITS HACHS (macedoine)</t>
  </si>
  <si>
    <t>Fruits séchés et confits</t>
  </si>
  <si>
    <t>kg</t>
  </si>
  <si>
    <t>00000021</t>
  </si>
  <si>
    <t>AMANDES FFILES</t>
  </si>
  <si>
    <t>Oléagineux et noix</t>
  </si>
  <si>
    <t>00000048</t>
  </si>
  <si>
    <t>BEURRE</t>
  </si>
  <si>
    <t>Beurres et margarines</t>
  </si>
  <si>
    <t>00000049</t>
  </si>
  <si>
    <t>CREME FRAOECHE</t>
  </si>
  <si>
    <t>Crèmes fraîches et laitières</t>
  </si>
  <si>
    <t>00000032</t>
  </si>
  <si>
    <t>MIEL LIQUIDE (MELI)</t>
  </si>
  <si>
    <t>Miels et produits de la ruche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</si>
  <si>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</si>
  <si>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</si>
  <si>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</si>
  <si>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</si>
  <si>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</si>
  <si>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</si>
  <si>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</si>
  <si>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</si>
  <si>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</si>
  <si>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</si>
  <si>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2,31 pc)</t>
  </si>
  <si>
    <t>recette</t>
  </si>
  <si>
    <t>Glaces, sorbets et granités</t>
  </si>
  <si>
    <t xml:space="preserve">    ↳ NOUGAT GLACé (b)(PAUVRE)</t>
  </si>
  <si>
    <t xml:space="preserve">        ↳ NOUGAT (b,fourage nougat glacé,PAUVRE)</t>
  </si>
  <si>
    <t xml:space="preserve">            ↳ CARAMEL BLOND (nougat)</t>
  </si>
  <si>
    <t>Conversions sucres et confiserie</t>
  </si>
  <si>
    <t xml:space="preserve">                ↳ SUCRE (S2)</t>
  </si>
  <si>
    <t>matiere</t>
  </si>
  <si>
    <t xml:space="preserve">                ↳ MIEL LIQUIDE (MELI)</t>
  </si>
  <si>
    <t xml:space="preserve">                ↳ Eau (robinet - moy. France 2026)</t>
  </si>
  <si>
    <t xml:space="preserve">            ↳ AMANDES FFILES</t>
  </si>
  <si>
    <t xml:space="preserve">            ↳ BEURRE</t>
  </si>
  <si>
    <t xml:space="preserve">            ↳ CONFIT FRUITS HACHS (macedoine)</t>
  </si>
  <si>
    <t xml:space="preserve">            ↳ RHUM 50ø</t>
  </si>
  <si>
    <t xml:space="preserve">            ↳ Eau (robinet - moy. France 2026)</t>
  </si>
  <si>
    <t xml:space="preserve">        ↳ CREME FRAOECHE</t>
  </si>
  <si>
    <t xml:space="preserve">        ↳ MERINGUE FRAICHE</t>
  </si>
  <si>
    <t>Meringues</t>
  </si>
  <si>
    <t xml:space="preserve">            ↳ BLANC D'OEUF (P)</t>
  </si>
  <si>
    <t>Conversions oeufs et ovoproduits</t>
  </si>
  <si>
    <t xml:space="preserve">                ↳ BLANC D'OEUF (ML)</t>
  </si>
  <si>
    <t xml:space="preserve">                    ↳ OEUF A3 (PRIX)</t>
  </si>
  <si>
    <t xml:space="preserve">            ↳ SUCRE (S2)</t>
  </si>
  <si>
    <t>Recette</t>
  </si>
  <si>
    <t>#</t>
  </si>
  <si>
    <t>Verbe</t>
  </si>
  <si>
    <t>Étape</t>
  </si>
  <si>
    <t>Précision technique</t>
  </si>
  <si>
    <t>Durée</t>
  </si>
  <si>
    <t>NOUGAT GLACé (b)(PAUVRE)</t>
  </si>
  <si>
    <t>NOUGAT (b,fourage nougat glacé,PAUVRE)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</si>
  <si>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</si>
  <si>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</si>
  <si>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</si>
  <si>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</si>
  <si>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</si>
  <si>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</si>
  <si>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</si>
  <si>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</si>
  <si>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</si>
  <si>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</si>
  <si>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nougat glacé (bac,PAUVRE)</t>
  </si>
  <si>
    <t>nougat glacé (bac,PAUVRE)  00000371</t>
  </si>
  <si>
    <t>↳ NOUGAT GLACé (b)(PAUVRE)  00000369</t>
  </si>
  <si>
    <t>↳ NOUGAT (b,fourage nougat glacé,PAUVRE)  00000712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</si>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</sst>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6.5014331403422</v>
      </c>
    </row>
    <row r="12">
      <c r="A12" t="s" s="4">
        <v>18</v>
      </c>
      <c r="B12" s="5">
        <v>2.8144732209273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6.5014331403422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2.31</v>
      </c>
      <c r="C3" t="s" s="11">
        <v>26</v>
      </c>
      <c r="D3"/>
      <c r="E3"/>
      <c r="F3"/>
    </row>
    <row r="4">
      <c r="A4" t="s">
        <v>27</v>
      </c>
      <c r="B4" s="12">
        <f>$B$2*B3</f>
        <v>2.31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0.127283</v>
      </c>
      <c r="E7" s="12">
        <f>D7*$B$2</f>
        <v>0.127283</v>
      </c>
      <c r="F7" t="s">
        <v>36</v>
      </c>
      <c r="G7" s="5">
        <f>E7*0.0043000083</f>
        <v>0.000547</v>
      </c>
    </row>
    <row r="8">
      <c r="A8" t="s" s="3">
        <v>37</v>
      </c>
      <c r="B8" t="s">
        <v>38</v>
      </c>
      <c r="C8" t="s">
        <v>39</v>
      </c>
      <c r="D8" s="10">
        <v>0.07637</v>
      </c>
      <c r="E8" s="12">
        <f>D8*$B$2</f>
        <v>0.07637</v>
      </c>
      <c r="F8" t="s">
        <v>36</v>
      </c>
      <c r="G8" s="5">
        <f>E8*13.3118909237</f>
        <v>1.016629</v>
      </c>
    </row>
    <row r="9">
      <c r="A9" t="s" s="3">
        <v>40</v>
      </c>
      <c r="B9" t="s">
        <v>41</v>
      </c>
      <c r="C9" t="s">
        <v>42</v>
      </c>
      <c r="D9" s="10">
        <v>0.159104</v>
      </c>
      <c r="E9" s="12">
        <f>D9*$B$2</f>
        <v>0.159104</v>
      </c>
      <c r="F9" t="s">
        <v>43</v>
      </c>
      <c r="G9" s="5">
        <f>E9*3.2722011967</f>
        <v>0.52062</v>
      </c>
    </row>
    <row r="10">
      <c r="A10" t="s" s="3">
        <v>44</v>
      </c>
      <c r="B10" t="s">
        <v>45</v>
      </c>
      <c r="C10" t="s">
        <v>46</v>
      </c>
      <c r="D10" s="10">
        <v>0.095462</v>
      </c>
      <c r="E10" s="12">
        <f>D10*$B$2</f>
        <v>0.095462</v>
      </c>
      <c r="F10" t="s">
        <v>43</v>
      </c>
      <c r="G10" s="5">
        <f>E10*7.1393725259</f>
        <v>0.681539</v>
      </c>
    </row>
    <row r="11">
      <c r="A11" t="s" s="3">
        <v>47</v>
      </c>
      <c r="B11" t="s">
        <v>48</v>
      </c>
      <c r="C11" t="s">
        <v>49</v>
      </c>
      <c r="D11" s="10">
        <v>0.031821</v>
      </c>
      <c r="E11" s="12">
        <f>D11*$B$2</f>
        <v>0.031821</v>
      </c>
      <c r="F11" t="s">
        <v>43</v>
      </c>
      <c r="G11" s="5">
        <f>E11*3.9513766099</f>
        <v>0.125737</v>
      </c>
    </row>
    <row r="12">
      <c r="A12" t="s" s="3">
        <v>50</v>
      </c>
      <c r="B12" t="s">
        <v>51</v>
      </c>
      <c r="C12" t="s">
        <v>52</v>
      </c>
      <c r="D12" s="10">
        <v>0.991982</v>
      </c>
      <c r="E12" s="12">
        <f>D12*$B$2</f>
        <v>0.991982</v>
      </c>
      <c r="F12" t="s">
        <v>36</v>
      </c>
      <c r="G12" s="5">
        <f>E12*2.533499954</f>
        <v>2.513186</v>
      </c>
    </row>
    <row r="13">
      <c r="A13" t="s" s="3">
        <v>53</v>
      </c>
      <c r="B13" t="s">
        <v>54</v>
      </c>
      <c r="C13" t="s">
        <v>55</v>
      </c>
      <c r="D13" s="10">
        <v>0.050913</v>
      </c>
      <c r="E13" s="12">
        <f>D13*$B$2</f>
        <v>0.050913</v>
      </c>
      <c r="F13" t="s">
        <v>43</v>
      </c>
      <c r="G13" s="5">
        <f>E13*4.0406236993</f>
        <v>0.20572</v>
      </c>
    </row>
    <row r="14">
      <c r="A14" t="s" s="3">
        <v>56</v>
      </c>
      <c r="B14" t="s">
        <v>57</v>
      </c>
      <c r="C14" t="s">
        <v>58</v>
      </c>
      <c r="D14" s="10">
        <v>3.468468</v>
      </c>
      <c r="E14" s="12">
        <f>D14*$B$2</f>
        <v>3.468468</v>
      </c>
      <c r="F14" t="s">
        <v>26</v>
      </c>
      <c r="G14" s="5">
        <f>E14*0.2700000365</f>
        <v>0.936486</v>
      </c>
    </row>
    <row r="15">
      <c r="A15" t="s" s="3">
        <v>59</v>
      </c>
      <c r="B15" t="s">
        <v>60</v>
      </c>
      <c r="C15" t="s">
        <v>61</v>
      </c>
      <c r="D15" s="10">
        <v>0.527334</v>
      </c>
      <c r="E15" s="12">
        <f>D15*$B$2</f>
        <v>0.527334</v>
      </c>
      <c r="F15" t="s">
        <v>43</v>
      </c>
      <c r="G15" s="5">
        <f>E15*0.9500008836</f>
        <v>0.500968</v>
      </c>
    </row>
    <row r="16">
      <c r="A16"/>
      <c r="B16"/>
      <c r="C16"/>
      <c r="D16"/>
      <c r="E16"/>
      <c r="F16" t="s" s="4">
        <v>62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63</v>
      </c>
      <c r="B1" t="s" s="2">
        <v>64</v>
      </c>
      <c r="C1" t="s" s="2">
        <v>65</v>
      </c>
      <c r="D1" t="s" s="2">
        <v>66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67</v>
      </c>
      <c r="D2" s="12">
        <v>2.31</v>
      </c>
      <c r="E2" t="s">
        <v>26</v>
      </c>
      <c r="F2" t="s">
        <v>68</v>
      </c>
    </row>
    <row r="3">
      <c r="A3">
        <v>1</v>
      </c>
      <c r="B3" t="s">
        <v>69</v>
      </c>
      <c r="C3" t="s">
        <v>67</v>
      </c>
      <c r="D3" s="12">
        <v>2.31</v>
      </c>
      <c r="E3" t="s">
        <v>43</v>
      </c>
      <c r="F3" t="s">
        <v>68</v>
      </c>
    </row>
    <row r="4">
      <c r="A4">
        <v>2</v>
      </c>
      <c r="B4" t="s">
        <v>70</v>
      </c>
      <c r="C4" t="s">
        <v>67</v>
      </c>
      <c r="D4" s="12">
        <v>0.694</v>
      </c>
      <c r="E4" t="s">
        <v>43</v>
      </c>
      <c r="F4" t="s">
        <v>68</v>
      </c>
    </row>
    <row r="5">
      <c r="A5">
        <v>3</v>
      </c>
      <c r="B5" t="s">
        <v>71</v>
      </c>
      <c r="C5" t="s">
        <v>67</v>
      </c>
      <c r="D5" s="12">
        <v>0.255</v>
      </c>
      <c r="E5" t="s">
        <v>43</v>
      </c>
      <c r="F5" t="s">
        <v>72</v>
      </c>
    </row>
    <row r="6">
      <c r="A6">
        <v>4</v>
      </c>
      <c r="B6" t="s">
        <v>73</v>
      </c>
      <c r="C6" t="s">
        <v>74</v>
      </c>
      <c r="D6" s="12">
        <v>0.153</v>
      </c>
      <c r="E6" t="s">
        <v>43</v>
      </c>
      <c r="F6" t="s">
        <v>61</v>
      </c>
    </row>
    <row r="7">
      <c r="A7">
        <v>4</v>
      </c>
      <c r="B7" t="s">
        <v>75</v>
      </c>
      <c r="C7" t="s">
        <v>74</v>
      </c>
      <c r="D7" s="12">
        <v>0.051</v>
      </c>
      <c r="E7" t="s">
        <v>43</v>
      </c>
      <c r="F7" t="s">
        <v>55</v>
      </c>
    </row>
    <row r="8">
      <c r="A8">
        <v>4</v>
      </c>
      <c r="B8" t="s">
        <v>76</v>
      </c>
      <c r="C8" t="s">
        <v>74</v>
      </c>
      <c r="D8" s="12">
        <v>0.051</v>
      </c>
      <c r="E8" t="s">
        <v>36</v>
      </c>
      <c r="F8" t="s">
        <v>35</v>
      </c>
    </row>
    <row r="9">
      <c r="A9">
        <v>3</v>
      </c>
      <c r="B9" t="s">
        <v>77</v>
      </c>
      <c r="C9" t="s">
        <v>74</v>
      </c>
      <c r="D9" s="12">
        <v>0.095</v>
      </c>
      <c r="E9" t="s">
        <v>43</v>
      </c>
      <c r="F9" t="s">
        <v>46</v>
      </c>
    </row>
    <row r="10">
      <c r="A10">
        <v>3</v>
      </c>
      <c r="B10" t="s">
        <v>78</v>
      </c>
      <c r="C10" t="s">
        <v>74</v>
      </c>
      <c r="D10" s="12">
        <v>0.032</v>
      </c>
      <c r="E10" t="s">
        <v>43</v>
      </c>
      <c r="F10" t="s">
        <v>49</v>
      </c>
    </row>
    <row r="11">
      <c r="A11">
        <v>3</v>
      </c>
      <c r="B11" t="s">
        <v>79</v>
      </c>
      <c r="C11" t="s">
        <v>74</v>
      </c>
      <c r="D11" s="12">
        <v>0.159</v>
      </c>
      <c r="E11" t="s">
        <v>43</v>
      </c>
      <c r="F11" t="s">
        <v>42</v>
      </c>
    </row>
    <row r="12">
      <c r="A12">
        <v>3</v>
      </c>
      <c r="B12" t="s">
        <v>80</v>
      </c>
      <c r="C12" t="s">
        <v>74</v>
      </c>
      <c r="D12" s="12">
        <v>0.076</v>
      </c>
      <c r="E12" t="s">
        <v>36</v>
      </c>
      <c r="F12" t="s">
        <v>39</v>
      </c>
    </row>
    <row r="13">
      <c r="A13">
        <v>3</v>
      </c>
      <c r="B13" t="s">
        <v>81</v>
      </c>
      <c r="C13" t="s">
        <v>74</v>
      </c>
      <c r="D13" s="12">
        <v>0.076</v>
      </c>
      <c r="E13" t="s">
        <v>36</v>
      </c>
      <c r="F13" t="s">
        <v>35</v>
      </c>
    </row>
    <row r="14">
      <c r="A14">
        <v>2</v>
      </c>
      <c r="B14" t="s">
        <v>82</v>
      </c>
      <c r="C14" t="s">
        <v>74</v>
      </c>
      <c r="D14" s="12">
        <v>0.992</v>
      </c>
      <c r="E14" t="s">
        <v>36</v>
      </c>
      <c r="F14" t="s">
        <v>52</v>
      </c>
    </row>
    <row r="15">
      <c r="A15">
        <v>2</v>
      </c>
      <c r="B15" t="s">
        <v>83</v>
      </c>
      <c r="C15" t="s">
        <v>67</v>
      </c>
      <c r="D15" s="12">
        <v>0.624</v>
      </c>
      <c r="E15" t="s">
        <v>43</v>
      </c>
      <c r="F15" t="s">
        <v>84</v>
      </c>
    </row>
    <row r="16">
      <c r="A16">
        <v>3</v>
      </c>
      <c r="B16" t="s">
        <v>85</v>
      </c>
      <c r="C16" t="s">
        <v>67</v>
      </c>
      <c r="D16" s="12">
        <v>6.937</v>
      </c>
      <c r="E16" t="s">
        <v>26</v>
      </c>
      <c r="F16" t="s">
        <v>86</v>
      </c>
    </row>
    <row r="17">
      <c r="A17">
        <v>4</v>
      </c>
      <c r="B17" t="s">
        <v>87</v>
      </c>
      <c r="C17" t="s">
        <v>67</v>
      </c>
      <c r="D17" s="12">
        <v>0.25</v>
      </c>
      <c r="E17" t="s">
        <v>36</v>
      </c>
      <c r="F17" t="s">
        <v>86</v>
      </c>
    </row>
    <row r="18">
      <c r="A18">
        <v>5</v>
      </c>
      <c r="B18" t="s">
        <v>88</v>
      </c>
      <c r="C18" t="s">
        <v>74</v>
      </c>
      <c r="D18" s="12">
        <v>3.468</v>
      </c>
      <c r="E18" t="s">
        <v>26</v>
      </c>
      <c r="F18" t="s">
        <v>58</v>
      </c>
    </row>
    <row r="19">
      <c r="A19">
        <v>3</v>
      </c>
      <c r="B19" t="s">
        <v>89</v>
      </c>
      <c r="C19" t="s">
        <v>74</v>
      </c>
      <c r="D19" s="12">
        <v>0.375</v>
      </c>
      <c r="E19" t="s">
        <v>43</v>
      </c>
      <c r="F19" t="s">
        <v>61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>
        <v>1</v>
      </c>
      <c r="C5" t="s">
        <v>99</v>
      </c>
      <c r="D5" t="s" s="14">
        <v>100</v>
      </c>
      <c r="E5" t="s" s="14">
        <v>101</v>
      </c>
      <c r="F5"/>
    </row>
    <row r="6">
      <c r="A6" t="s">
        <v>98</v>
      </c>
      <c r="B6">
        <v>3</v>
      </c>
      <c r="C6" t="s">
        <v>102</v>
      </c>
      <c r="D6" t="s" s="14">
        <v>103</v>
      </c>
      <c r="E6" t="s" s="14">
        <v>104</v>
      </c>
      <c r="F6"/>
    </row>
    <row r="7">
      <c r="A7" t="s">
        <v>98</v>
      </c>
      <c r="B7">
        <v>4</v>
      </c>
      <c r="C7" t="s">
        <v>105</v>
      </c>
      <c r="D7" t="s" s="14">
        <v>106</v>
      </c>
      <c r="E7" t="s" s="14">
        <v>107</v>
      </c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"00000371 · PAT.GLACES · référence : "&amp;Besoins!B3&amp;" "&amp;Besoins!C3&amp;" · multiplicateur réglable sur la feuille ""Besoins"""</f>
        <v>00000371 · PAT.GLACES · référence : 2,31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 t="s" s="18">
        <v>113</v>
      </c>
      <c r="B14" t="str" s="14">
        <f>"[MONTER] "&amp;Procedure!D5</f>
        <v>[MONTER] 14 blancs d'œufs en neige</v>
      </c>
      <c r="C14"/>
      <c r="D14"/>
    </row>
    <row r="15">
      <c r="A15"/>
      <c r="B15" t="str" s="17">
        <f>"ℹ "&amp;Procedure!E5</f>
        <v>ℹ</v>
      </c>
      <c r="C15"/>
      <c r="D15"/>
    </row>
    <row r="16">
      <c r="A16" t="s" s="18">
        <v>114</v>
      </c>
      <c r="B16" t="str" s="14">
        <f>"[COUCHER] "&amp;Procedure!D6</f>
        <v>[COUCHER] À la poche selon la forme souhaitée</v>
      </c>
      <c r="C16"/>
      <c r="D16"/>
    </row>
    <row r="17">
      <c r="A17"/>
      <c r="B17" t="str" s="17">
        <f>"ℹ "&amp;Procedure!E6</f>
        <v>ℹ</v>
      </c>
      <c r="C17"/>
      <c r="D17"/>
    </row>
    <row r="18">
      <c r="A18" t="s" s="18">
        <v>115</v>
      </c>
      <c r="B18" t="str" s="14">
        <f>"[SÉCHER] "&amp;Procedure!D7</f>
        <v>[SÉCHER] Au four 90°C porte légèrement entrouverte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9">
        <v>23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2026-10-30T15:46:51Z</dcterms:created>
  <dc:title>nougat glacé (bac,PAUVRE)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2026-10-30T15:46:51Z</dcterms:modified>
  <cp:revision>1</cp:revision>
</cp:coreProperties>
</file>