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<sst xmlns="http://schemas.openxmlformats.org/spreadsheetml/2006/main" count="110" uniqueCount="110">
  <si>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</si>
  <si>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</si>
  <si>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NOUGAT GLACé (b)(PAUVRE)</t>
  </si>
  <si>
    <t>Code</t>
  </si>
  <si>
    <t>00000369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</si>
  <si>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</si>
  <si>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</si>
  <si>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</si>
  <si>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</si>
  <si>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</si>
  <si>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</si>
  <si>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</si>
  <si>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</si>
  <si>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</si>
  <si>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</si>
  <si>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</si>
  <si>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0,333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</si>
  <si>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</si>
  <si>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</si>
  <si>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</si>
  <si>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</si>
  <si>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</si>
  <si>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06:57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</si>
  <si>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</si>
  <si>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</si>
  <si>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</si>
  <si>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</si>
  <si>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</si>
  <si>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</si>
  <si>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</si>
  <si>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</si>
  <si>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</si>
  <si>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</si>
  <si>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</si>
  <si>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</si>
  <si>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</si>
  <si>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</si>
  <si>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</si>
  <si>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</si>
  <si>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</si>
  <si>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</si>
  <si>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</si>
  <si>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</si>
  <si>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</si>
  <si>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</si>
  <si>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</si>
  <si>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</si>
  <si>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</si>
  <si>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</si>
  <si>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</si>
  <si>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</si>
  <si>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</si>
  <si>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</si>
  <si>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</si>
  <si>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</si>
  <si>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</si>
  <si>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</si>
  <si>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</si>
  <si>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</si>
  <si>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</si>
  <si>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</si>
  <si>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</si>
  <si>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</si>
  <si>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0,333 kg)</t>
  </si>
  <si>
    <t>recette</t>
  </si>
  <si>
    <t>Glaces, sorbets et granités</t>
  </si>
  <si>
    <t xml:space="preserve">    ↳ NOUGAT (b,fourage nougat glacé,PAUVRE)</t>
  </si>
  <si>
    <t xml:space="preserve">        ↳ CARAMEL BLOND (nougat)</t>
  </si>
  <si>
    <t>Conversions sucres et confiserie</t>
  </si>
  <si>
    <t xml:space="preserve">            ↳ SUCRE (S2)</t>
  </si>
  <si>
    <t>matiere</t>
  </si>
  <si>
    <t xml:space="preserve">            ↳ MIEL LIQUIDE (MELI)</t>
  </si>
  <si>
    <t xml:space="preserve">            ↳ EAU</t>
  </si>
  <si>
    <t xml:space="preserve">        ↳ AMANDES FFILES</t>
  </si>
  <si>
    <t xml:space="preserve">        ↳ BEURRE</t>
  </si>
  <si>
    <t xml:space="preserve">        ↳ CONFIT FRUITS HACHS (macedoine)</t>
  </si>
  <si>
    <t xml:space="preserve">        ↳ RHUM 50ø</t>
  </si>
  <si>
    <t xml:space="preserve">        ↳ EAU</t>
  </si>
  <si>
    <t xml:space="preserve">    ↳ CREME FRAOECHE</t>
  </si>
  <si>
    <t xml:space="preserve">    ↳ MERINGUE FRAICHE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</si>
  <si>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</si>
  <si>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</si>
  <si>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</si>
  <si>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</si>
  <si>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</si>
  <si>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</si>
  <si>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</si>
  <si>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</si>
  <si>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</si>
  <si>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</si>
  <si>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</si>
  <si>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</si>
  <si>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NOUGAT (b,fourage nougat glacé,PAUVRE)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</si>
  <si>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</si>
  <si>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</si>
  <si>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</si>
  <si>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</si>
  <si>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</si>
  <si>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</si>
  <si>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</si>
  <si>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</si>
  <si>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</si>
  <si>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</si>
  <si>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NOUGAT GLACé (b)(PAUVRE)</t>
  </si>
  <si>
    <t>NOUGAT GLACé (b)(PAUVRE)  00000369</t>
  </si>
  <si>
    <t>↳ NOUGAT (b,fourage nougat glacé,PAUVRE)  00000712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</si>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</sst>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0.9371957293578</v>
      </c>
    </row>
    <row r="12">
      <c r="A12" t="s" s="4">
        <v>18</v>
      </c>
      <c r="B12" s="5">
        <v>2.8144015896631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0.9371957293578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0.333</v>
      </c>
      <c r="C3" t="s" s="11">
        <v>26</v>
      </c>
      <c r="D3"/>
      <c r="E3"/>
      <c r="F3"/>
    </row>
    <row r="4">
      <c r="A4" t="s">
        <v>27</v>
      </c>
      <c r="B4" s="12">
        <f>$B$2*B3</f>
        <v>0.333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0.011009</v>
      </c>
      <c r="E7" s="12">
        <f>D7*$B$2</f>
        <v>0.011009</v>
      </c>
      <c r="F7" t="s">
        <v>36</v>
      </c>
      <c r="G7" s="5">
        <f>E7*13.3121107751</f>
        <v>0.146553</v>
      </c>
    </row>
    <row r="8">
      <c r="A8" t="s" s="3">
        <v>37</v>
      </c>
      <c r="B8" t="s">
        <v>38</v>
      </c>
      <c r="C8" t="s">
        <v>39</v>
      </c>
      <c r="D8" s="10">
        <v>0.004587</v>
      </c>
      <c r="E8" s="12">
        <f>D8*$B$2</f>
        <v>0.004587</v>
      </c>
      <c r="F8" t="s">
        <v>26</v>
      </c>
      <c r="G8" s="5">
        <f>E8*3.9515343522</f>
        <v>0.018126</v>
      </c>
    </row>
    <row r="9">
      <c r="A9" t="s" s="3">
        <v>40</v>
      </c>
      <c r="B9" t="s">
        <v>41</v>
      </c>
      <c r="C9" t="s">
        <v>39</v>
      </c>
      <c r="D9" s="10">
        <v>0.143</v>
      </c>
      <c r="E9" s="12">
        <f>D9*$B$2</f>
        <v>0.143</v>
      </c>
      <c r="F9" t="s">
        <v>36</v>
      </c>
      <c r="G9" s="5">
        <f>E9*2.5335</f>
        <v>0.36229</v>
      </c>
    </row>
    <row r="10">
      <c r="A10" t="s" s="3">
        <v>42</v>
      </c>
      <c r="B10" t="s">
        <v>43</v>
      </c>
      <c r="C10" t="s">
        <v>44</v>
      </c>
      <c r="D10" s="10">
        <v>0.013761</v>
      </c>
      <c r="E10" s="12">
        <f>D10*$B$2</f>
        <v>0.013761</v>
      </c>
      <c r="F10" t="s">
        <v>26</v>
      </c>
      <c r="G10" s="5">
        <f>E10*7.1395827458</f>
        <v>0.098248</v>
      </c>
    </row>
    <row r="11">
      <c r="A11" t="s" s="3">
        <v>45</v>
      </c>
      <c r="B11" t="s">
        <v>46</v>
      </c>
      <c r="C11" t="s">
        <v>44</v>
      </c>
      <c r="D11" s="10">
        <v>0.022936</v>
      </c>
      <c r="E11" s="12">
        <f>D11*$B$2</f>
        <v>0.022936</v>
      </c>
      <c r="F11" t="s">
        <v>26</v>
      </c>
      <c r="G11" s="5">
        <f>E11*3.2721685872</f>
        <v>0.07505</v>
      </c>
    </row>
    <row r="12">
      <c r="A12" t="s" s="3">
        <v>47</v>
      </c>
      <c r="B12" t="s">
        <v>48</v>
      </c>
      <c r="C12" t="s">
        <v>49</v>
      </c>
      <c r="D12" s="10">
        <v>0.5</v>
      </c>
      <c r="E12" s="12">
        <f>D12*$B$2</f>
        <v>0.5</v>
      </c>
      <c r="F12" t="s">
        <v>50</v>
      </c>
      <c r="G12" s="5">
        <f>E12*0.27</f>
        <v>0.135</v>
      </c>
    </row>
    <row r="13">
      <c r="A13" t="s" s="3">
        <v>51</v>
      </c>
      <c r="B13" t="s">
        <v>52</v>
      </c>
      <c r="C13" t="s">
        <v>53</v>
      </c>
      <c r="D13" s="10">
        <v>0.018349</v>
      </c>
      <c r="E13" s="12">
        <f>D13*$B$2</f>
        <v>0.018349</v>
      </c>
      <c r="F13" t="s">
        <v>36</v>
      </c>
      <c r="G13" s="5">
        <f>E13*0.0029999385</f>
        <v>0.000055</v>
      </c>
    </row>
    <row r="14">
      <c r="A14" t="s" s="3">
        <v>54</v>
      </c>
      <c r="B14" t="s">
        <v>55</v>
      </c>
      <c r="C14" t="s">
        <v>56</v>
      </c>
      <c r="D14" s="10">
        <v>0.007339</v>
      </c>
      <c r="E14" s="12">
        <f>D14*$B$2</f>
        <v>0.007339</v>
      </c>
      <c r="F14" t="s">
        <v>26</v>
      </c>
      <c r="G14" s="5">
        <f>E14*4.0408475019</f>
        <v>0.029656</v>
      </c>
    </row>
    <row r="15">
      <c r="A15" t="s" s="3">
        <v>57</v>
      </c>
      <c r="B15" t="s">
        <v>58</v>
      </c>
      <c r="C15" t="s">
        <v>56</v>
      </c>
      <c r="D15" s="10">
        <v>0.076018</v>
      </c>
      <c r="E15" s="12">
        <f>D15*$B$2</f>
        <v>0.076018</v>
      </c>
      <c r="F15" t="s">
        <v>26</v>
      </c>
      <c r="G15" s="5">
        <f>E15*0.9500043568</f>
        <v>0.072217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0.333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0.1</v>
      </c>
      <c r="E3" t="s">
        <v>26</v>
      </c>
      <c r="F3" t="s">
        <v>65</v>
      </c>
    </row>
    <row r="4">
      <c r="A4">
        <v>2</v>
      </c>
      <c r="B4" t="s">
        <v>67</v>
      </c>
      <c r="C4" t="s">
        <v>64</v>
      </c>
      <c r="D4" s="12">
        <v>0.037</v>
      </c>
      <c r="E4" t="s">
        <v>26</v>
      </c>
      <c r="F4" t="s">
        <v>68</v>
      </c>
    </row>
    <row r="5">
      <c r="A5">
        <v>3</v>
      </c>
      <c r="B5" t="s">
        <v>69</v>
      </c>
      <c r="C5" t="s">
        <v>70</v>
      </c>
      <c r="D5" s="12">
        <v>0.022</v>
      </c>
      <c r="E5" t="s">
        <v>26</v>
      </c>
      <c r="F5" t="s">
        <v>56</v>
      </c>
    </row>
    <row r="6">
      <c r="A6">
        <v>3</v>
      </c>
      <c r="B6" t="s">
        <v>71</v>
      </c>
      <c r="C6" t="s">
        <v>70</v>
      </c>
      <c r="D6" s="12">
        <v>0.007</v>
      </c>
      <c r="E6" t="s">
        <v>26</v>
      </c>
      <c r="F6" t="s">
        <v>56</v>
      </c>
    </row>
    <row r="7">
      <c r="A7">
        <v>3</v>
      </c>
      <c r="B7" t="s">
        <v>72</v>
      </c>
      <c r="C7" t="s">
        <v>70</v>
      </c>
      <c r="D7" s="12">
        <v>0.007</v>
      </c>
      <c r="E7" t="s">
        <v>36</v>
      </c>
      <c r="F7" t="s">
        <v>53</v>
      </c>
    </row>
    <row r="8">
      <c r="A8">
        <v>2</v>
      </c>
      <c r="B8" t="s">
        <v>73</v>
      </c>
      <c r="C8" t="s">
        <v>70</v>
      </c>
      <c r="D8" s="12">
        <v>0.014</v>
      </c>
      <c r="E8" t="s">
        <v>26</v>
      </c>
      <c r="F8" t="s">
        <v>44</v>
      </c>
    </row>
    <row r="9">
      <c r="A9">
        <v>2</v>
      </c>
      <c r="B9" t="s">
        <v>74</v>
      </c>
      <c r="C9" t="s">
        <v>70</v>
      </c>
      <c r="D9" s="12">
        <v>0.005</v>
      </c>
      <c r="E9" t="s">
        <v>26</v>
      </c>
      <c r="F9" t="s">
        <v>39</v>
      </c>
    </row>
    <row r="10">
      <c r="A10">
        <v>2</v>
      </c>
      <c r="B10" t="s">
        <v>75</v>
      </c>
      <c r="C10" t="s">
        <v>70</v>
      </c>
      <c r="D10" s="12">
        <v>0.023</v>
      </c>
      <c r="E10" t="s">
        <v>26</v>
      </c>
      <c r="F10" t="s">
        <v>44</v>
      </c>
    </row>
    <row r="11">
      <c r="A11">
        <v>2</v>
      </c>
      <c r="B11" t="s">
        <v>76</v>
      </c>
      <c r="C11" t="s">
        <v>70</v>
      </c>
      <c r="D11" s="12">
        <v>0.011</v>
      </c>
      <c r="E11" t="s">
        <v>36</v>
      </c>
      <c r="F11" t="s">
        <v>35</v>
      </c>
    </row>
    <row r="12">
      <c r="A12">
        <v>2</v>
      </c>
      <c r="B12" t="s">
        <v>77</v>
      </c>
      <c r="C12" t="s">
        <v>70</v>
      </c>
      <c r="D12" s="12">
        <v>0.011</v>
      </c>
      <c r="E12" t="s">
        <v>36</v>
      </c>
      <c r="F12" t="s">
        <v>53</v>
      </c>
    </row>
    <row r="13">
      <c r="A13">
        <v>1</v>
      </c>
      <c r="B13" t="s">
        <v>78</v>
      </c>
      <c r="C13" t="s">
        <v>70</v>
      </c>
      <c r="D13" s="12">
        <v>0.143</v>
      </c>
      <c r="E13" t="s">
        <v>36</v>
      </c>
      <c r="F13" t="s">
        <v>39</v>
      </c>
    </row>
    <row r="14">
      <c r="A14">
        <v>1</v>
      </c>
      <c r="B14" t="s">
        <v>79</v>
      </c>
      <c r="C14" t="s">
        <v>64</v>
      </c>
      <c r="D14" s="12">
        <v>0.09</v>
      </c>
      <c r="E14" t="s">
        <v>26</v>
      </c>
      <c r="F14" t="s">
        <v>80</v>
      </c>
    </row>
    <row r="15">
      <c r="A15">
        <v>2</v>
      </c>
      <c r="B15" t="s">
        <v>81</v>
      </c>
      <c r="C15" t="s">
        <v>64</v>
      </c>
      <c r="D15" s="12">
        <v>1</v>
      </c>
      <c r="E15" t="s">
        <v>50</v>
      </c>
      <c r="F15" t="s">
        <v>82</v>
      </c>
    </row>
    <row r="16">
      <c r="A16">
        <v>3</v>
      </c>
      <c r="B16" t="s">
        <v>83</v>
      </c>
      <c r="C16" t="s">
        <v>64</v>
      </c>
      <c r="D16" s="12">
        <v>0.036</v>
      </c>
      <c r="E16" t="s">
        <v>36</v>
      </c>
      <c r="F16" t="s">
        <v>82</v>
      </c>
    </row>
    <row r="17">
      <c r="A17">
        <v>4</v>
      </c>
      <c r="B17" t="s">
        <v>84</v>
      </c>
      <c r="C17" t="s">
        <v>70</v>
      </c>
      <c r="D17" s="12">
        <v>0.5</v>
      </c>
      <c r="E17" t="s">
        <v>50</v>
      </c>
      <c r="F17" t="s">
        <v>49</v>
      </c>
    </row>
    <row r="18">
      <c r="A18">
        <v>2</v>
      </c>
      <c r="B18" t="s">
        <v>85</v>
      </c>
      <c r="C18" t="s">
        <v>70</v>
      </c>
      <c r="D18" s="12">
        <v>0.054</v>
      </c>
      <c r="E18" t="s">
        <v>26</v>
      </c>
      <c r="F18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93</v>
      </c>
      <c r="B4">
        <v>1</v>
      </c>
      <c r="C4" t="s">
        <v>94</v>
      </c>
      <c r="D4" t="s" s="14">
        <v>95</v>
      </c>
      <c r="E4" t="s" s="14">
        <v>96</v>
      </c>
      <c r="F4"/>
    </row>
    <row r="5">
      <c r="A5" t="s">
        <v>93</v>
      </c>
      <c r="B5">
        <v>3</v>
      </c>
      <c r="C5" t="s">
        <v>97</v>
      </c>
      <c r="D5" t="s" s="14">
        <v>98</v>
      </c>
      <c r="E5" t="s" s="14">
        <v>99</v>
      </c>
      <c r="F5"/>
    </row>
    <row r="6">
      <c r="A6" t="s">
        <v>93</v>
      </c>
      <c r="B6">
        <v>4</v>
      </c>
      <c r="C6" t="s">
        <v>100</v>
      </c>
      <c r="D6" t="s" s="14">
        <v>101</v>
      </c>
      <c r="E6" t="s" s="14">
        <v>102</v>
      </c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8">
        <v>103</v>
      </c>
      <c r="B1"/>
      <c r="C1"/>
      <c r="D1"/>
    </row>
    <row r="2">
      <c r="A2" t="str" s="15">
        <f>"00000369 · PAT.GLACES · référence : "&amp;Besoins!B3&amp;" "&amp;Besoins!C3&amp;" · multiplicateur réglable sur la feuille ""Besoins"""</f>
        <v>00000369 · PAT.GLACES · référence : 0,333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106</v>
      </c>
      <c r="B10"/>
      <c r="C10"/>
      <c r="D10"/>
    </row>
    <row r="11">
      <c r="A11" t="s" s="18">
        <v>107</v>
      </c>
      <c r="B11" t="str" s="14">
        <f>"[MONTER] "&amp;Procedure!D4</f>
        <v>[MONTER] 14 blancs d'œufs en neige</v>
      </c>
      <c r="C11"/>
      <c r="D11"/>
    </row>
    <row r="12">
      <c r="A12"/>
      <c r="B12" t="str" s="17">
        <f>"ℹ "&amp;Procedure!E4</f>
        <v>ℹ</v>
      </c>
      <c r="C12"/>
      <c r="D12"/>
    </row>
    <row r="13">
      <c r="A13" t="s" s="18">
        <v>108</v>
      </c>
      <c r="B13" t="str" s="14">
        <f>"[COUCHER] "&amp;Procedure!D5</f>
        <v>[COUCHER] À la poche selon la forme souhaitée</v>
      </c>
      <c r="C13"/>
      <c r="D13"/>
    </row>
    <row r="14">
      <c r="A14"/>
      <c r="B14" t="str" s="17">
        <f>"ℹ "&amp;Procedure!E5</f>
        <v>ℹ</v>
      </c>
      <c r="C14"/>
      <c r="D14"/>
    </row>
    <row r="15">
      <c r="A15" t="s" s="18">
        <v>109</v>
      </c>
      <c r="B15" t="str" s="14">
        <f>"[SÉCHER] "&amp;Procedure!D6</f>
        <v>[SÉCHER] Au four 90°C porte légèrement entrouverte</v>
      </c>
      <c r="C15"/>
      <c r="D15"/>
    </row>
    <row r="16">
      <c r="A16"/>
      <c r="B16" t="str" s="17">
        <f>"ℹ "&amp;Procedure!E6</f>
        <v>ℹ</v>
      </c>
      <c r="C16"/>
      <c r="D16"/>
    </row>
    <row r="17">
      <c r="A17"/>
      <c r="B17"/>
      <c r="C17"/>
      <c r="D17"/>
    </row>
    <row r="18">
      <c r="A18" t="s" s="19">
        <v>23</v>
      </c>
      <c r="B18"/>
      <c r="C18"/>
      <c r="D18"/>
    </row>
  </sheetData>
  <sheetProtection sheet="1"/>
  <mergeCells count="14">
    <mergeCell ref="A1:D1"/>
    <mergeCell ref="A2:D2"/>
    <mergeCell ref="A4:D4"/>
    <mergeCell ref="B5:D5"/>
    <mergeCell ref="A7:D7"/>
    <mergeCell ref="B8:D8"/>
    <mergeCell ref="A10:D10"/>
    <mergeCell ref="B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2026-08-01T04:57:24Z</dcterms:created>
  <dc:title>NOUGAT GLACé (b)(PAUVRE)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2026-08-01T04:57:24Z</dcterms:modified>
  <cp:revision>1</cp:revision>
</cp:coreProperties>
</file>