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<sst xmlns="http://schemas.openxmlformats.org/spreadsheetml/2006/main" count="144" uniqueCount="144">
  <si>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</si>
  <si>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</si>
  <si>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ECLAIR GANACHE</t>
  </si>
  <si>
    <t>Code</t>
  </si>
  <si>
    <t>00000341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</si>
  <si>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</si>
  <si>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</si>
  <si>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</si>
  <si>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</si>
  <si>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</si>
  <si>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</si>
  <si>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</si>
  <si>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</si>
  <si>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</si>
  <si>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</si>
  <si>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</si>
  <si>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</si>
  <si>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</si>
  <si>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</si>
  <si>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</si>
  <si>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</si>
  <si>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</si>
  <si>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</si>
  <si>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</si>
  <si>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</si>
  <si>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</si>
  <si>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</si>
  <si>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</si>
  <si>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</si>
  <si>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</si>
  <si>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</si>
  <si>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</si>
  <si>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</si>
  <si>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</si>
  <si>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</si>
  <si>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</si>
  <si>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</si>
  <si>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</si>
  <si>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</si>
  <si>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</si>
  <si>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</si>
  <si>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</si>
  <si>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</si>
  <si>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</si>
  <si>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</si>
  <si>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</si>
  <si>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</si>
  <si>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</si>
  <si>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</si>
  <si>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</si>
  <si>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</si>
  <si>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</si>
  <si>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</si>
  <si>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</si>
  <si>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</si>
  <si>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</si>
  <si>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</si>
  <si>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</si>
  <si>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</si>
  <si>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</si>
  <si>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</si>
  <si>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</si>
  <si>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</si>
  <si>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</si>
  <si>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</si>
  <si>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</si>
  <si>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</si>
  <si>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</si>
  <si>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</si>
  <si>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</si>
  <si>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</si>
  <si>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</si>
  <si>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</si>
  <si>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</si>
  <si>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</si>
  <si>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</si>
  <si>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</si>
  <si>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</si>
  <si>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</si>
  <si>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</si>
  <si>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</si>
  <si>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</si>
  <si>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</si>
  <si>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</si>
  <si>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</si>
  <si>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</si>
  <si>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</si>
  <si>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</si>
  <si>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</si>
  <si>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</si>
  <si>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</si>
  <si>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</si>
  <si>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</si>
  <si>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</si>
  <si>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</si>
  <si>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</si>
  <si>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</si>
  <si>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</si>
  <si>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</si>
  <si>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</si>
  <si>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</si>
  <si>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</si>
  <si>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</si>
  <si>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</si>
  <si>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</si>
  <si>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</si>
  <si>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</si>
  <si>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</si>
  <si>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</si>
  <si>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</si>
  <si>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</si>
  <si>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</si>
  <si>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</si>
  <si>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</si>
  <si>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</si>
  <si>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</si>
  <si>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</si>
  <si>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</si>
  <si>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</si>
  <si>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</si>
  <si>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</si>
  <si>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</si>
  <si>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</si>
  <si>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</si>
  <si>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</si>
  <si>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</si>
  <si>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</si>
  <si>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</si>
  <si>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</si>
  <si>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ECLAIR GANACHE</t>
  </si>
  <si>
    <t>ECLAIR GANACHE  00000341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</si>
  <si>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</si>
  <si>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</si>
  <si>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</si>
  <si>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</si>
  <si>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</si>
  <si>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</si>
  <si>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 xml:space="preserve">    BEURRE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</si>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</sst>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1.1047451952</v>
      </c>
    </row>
    <row r="12">
      <c r="A12" t="s" s="4">
        <v>18</v>
      </c>
      <c r="B12" s="5">
        <v>0.1841241992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1.1047451952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0.026</v>
      </c>
      <c r="E7" s="12">
        <f>D7*$B$2</f>
        <v>0.026</v>
      </c>
      <c r="F7" t="s">
        <v>36</v>
      </c>
      <c r="G7" s="5">
        <f>E7*3.1247</f>
        <v>0.081242</v>
      </c>
    </row>
    <row r="8">
      <c r="A8" t="s" s="3">
        <v>37</v>
      </c>
      <c r="B8" t="s">
        <v>38</v>
      </c>
      <c r="C8" t="s">
        <v>39</v>
      </c>
      <c r="D8" s="10">
        <v>0.008</v>
      </c>
      <c r="E8" s="12">
        <f>D8*$B$2</f>
        <v>0.008</v>
      </c>
      <c r="F8" t="s">
        <v>36</v>
      </c>
      <c r="G8" s="5">
        <f>E8*0.022064</f>
        <v>0.000177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0.012</v>
      </c>
      <c r="E10" s="12">
        <f>D10*$B$2</f>
        <v>0.012</v>
      </c>
      <c r="F10" t="s">
        <v>36</v>
      </c>
      <c r="G10" s="5">
        <f>E10*3.9514</f>
        <v>0.047417</v>
      </c>
    </row>
    <row r="11">
      <c r="A11" t="s" s="3">
        <v>46</v>
      </c>
      <c r="B11" t="s">
        <v>47</v>
      </c>
      <c r="C11" t="s">
        <v>48</v>
      </c>
      <c r="D11" s="10">
        <v>2.2</v>
      </c>
      <c r="E11" s="12">
        <f>D11*$B$2</f>
        <v>2.2</v>
      </c>
      <c r="F11" t="s">
        <v>26</v>
      </c>
      <c r="G11" s="5">
        <f>E11*0.27</f>
        <v>0.594</v>
      </c>
    </row>
    <row r="12">
      <c r="A12" t="s" s="3">
        <v>49</v>
      </c>
      <c r="B12" t="s">
        <v>50</v>
      </c>
      <c r="C12" t="s">
        <v>51</v>
      </c>
      <c r="D12" s="10">
        <v>0.013</v>
      </c>
      <c r="E12" s="12">
        <f>D12*$B$2</f>
        <v>0.013</v>
      </c>
      <c r="F12" t="s">
        <v>52</v>
      </c>
      <c r="G12" s="5">
        <f>E12*0.003</f>
        <v>0.000039</v>
      </c>
    </row>
    <row r="13">
      <c r="A13" t="s" s="3">
        <v>53</v>
      </c>
      <c r="B13" t="s">
        <v>54</v>
      </c>
      <c r="C13" t="s">
        <v>51</v>
      </c>
      <c r="D13" s="10">
        <v>0.0002</v>
      </c>
      <c r="E13" s="12">
        <f>D13*$B$2</f>
        <v>0.0002</v>
      </c>
      <c r="F13" t="s">
        <v>36</v>
      </c>
      <c r="G13" s="5">
        <f>E13*0.186416</f>
        <v>0.000037</v>
      </c>
    </row>
    <row r="14">
      <c r="A14" t="s" s="3">
        <v>55</v>
      </c>
      <c r="B14" t="s">
        <v>56</v>
      </c>
      <c r="C14" t="s">
        <v>48</v>
      </c>
      <c r="D14" s="10">
        <v>0.414</v>
      </c>
      <c r="E14" s="12">
        <f>D14*$B$2</f>
        <v>0.414</v>
      </c>
      <c r="F14" t="s">
        <v>52</v>
      </c>
      <c r="G14" s="5">
        <f>E14*0.5999</f>
        <v>0.248359</v>
      </c>
    </row>
    <row r="15">
      <c r="A15" t="s" s="3">
        <v>57</v>
      </c>
      <c r="B15" t="s">
        <v>58</v>
      </c>
      <c r="C15" t="s">
        <v>59</v>
      </c>
      <c r="D15" s="10">
        <v>0.004</v>
      </c>
      <c r="E15" s="12">
        <f>D15*$B$2</f>
        <v>0.004</v>
      </c>
      <c r="F15" t="s">
        <v>36</v>
      </c>
      <c r="G15" s="5">
        <f>E15*4.0406</f>
        <v>0.016162</v>
      </c>
    </row>
    <row r="16">
      <c r="A16" t="s" s="3">
        <v>60</v>
      </c>
      <c r="B16" t="s">
        <v>61</v>
      </c>
      <c r="C16" t="s">
        <v>59</v>
      </c>
      <c r="D16" s="10">
        <v>0.1004</v>
      </c>
      <c r="E16" s="12">
        <f>D16*$B$2</f>
        <v>0.1004</v>
      </c>
      <c r="F16" t="s">
        <v>36</v>
      </c>
      <c r="G16" s="5">
        <f>E16*0.95</f>
        <v>0.09538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6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0.039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0.013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0.006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0.008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0.2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0.011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0.2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0.05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0.026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0.014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0.004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0.006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>
        <v>1</v>
      </c>
      <c r="C3" t="s">
        <v>101</v>
      </c>
      <c r="D3" t="s" s="14">
        <v>102</v>
      </c>
      <c r="E3" t="s" s="14">
        <v>103</v>
      </c>
      <c r="F3"/>
    </row>
    <row r="4">
      <c r="A4" t="s">
        <v>100</v>
      </c>
      <c r="B4">
        <v>2</v>
      </c>
      <c r="C4" t="s">
        <v>104</v>
      </c>
      <c r="D4" t="s" s="14">
        <v>105</v>
      </c>
      <c r="E4" t="s" s="14">
        <v>106</v>
      </c>
      <c r="F4"/>
    </row>
    <row r="5">
      <c r="A5" t="s">
        <v>100</v>
      </c>
      <c r="B5">
        <v>3</v>
      </c>
      <c r="C5" t="s">
        <v>107</v>
      </c>
      <c r="D5" t="s" s="14">
        <v>108</v>
      </c>
      <c r="E5" t="s" s="14">
        <v>109</v>
      </c>
      <c r="F5"/>
    </row>
    <row r="6">
      <c r="A6" t="s">
        <v>110</v>
      </c>
      <c r="B6">
        <v>1</v>
      </c>
      <c r="C6" t="s">
        <v>111</v>
      </c>
      <c r="D6" t="s" s="14">
        <v>112</v>
      </c>
      <c r="E6" t="s" s="14">
        <v>113</v>
      </c>
      <c r="F6"/>
    </row>
    <row r="7">
      <c r="A7" t="s">
        <v>110</v>
      </c>
      <c r="B7">
        <v>2</v>
      </c>
      <c r="C7" t="s">
        <v>114</v>
      </c>
      <c r="D7" t="s" s="14">
        <v>115</v>
      </c>
      <c r="E7" t="s" s="14">
        <v>116</v>
      </c>
      <c r="F7"/>
    </row>
    <row r="8">
      <c r="A8" t="s">
        <v>110</v>
      </c>
      <c r="B8">
        <v>3</v>
      </c>
      <c r="C8" t="s">
        <v>117</v>
      </c>
      <c r="D8" t="s" s="14">
        <v>118</v>
      </c>
      <c r="E8" t="s" s="14">
        <v>119</v>
      </c>
      <c r="F8"/>
    </row>
    <row r="9">
      <c r="A9" t="s">
        <v>110</v>
      </c>
      <c r="B9">
        <v>4</v>
      </c>
      <c r="C9" t="s">
        <v>120</v>
      </c>
      <c r="D9" t="s" s="14">
        <v>121</v>
      </c>
      <c r="E9" t="s" s="14">
        <v>122</v>
      </c>
      <c r="F9"/>
    </row>
    <row r="10">
      <c r="A10" t="s">
        <v>110</v>
      </c>
      <c r="B10">
        <v>5</v>
      </c>
      <c r="C10" t="s">
        <v>123</v>
      </c>
      <c r="D10" t="s" s="14">
        <v>124</v>
      </c>
      <c r="E10" t="s" s="14">
        <v>125</v>
      </c>
      <c r="F10"/>
    </row>
    <row r="11">
      <c r="A11" t="s">
        <v>110</v>
      </c>
      <c r="B11">
        <v>6</v>
      </c>
      <c r="C11" t="s">
        <v>117</v>
      </c>
      <c r="D11" t="s" s="14">
        <v>126</v>
      </c>
      <c r="E11" t="s" s="14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129</v>
      </c>
      <c r="B1"/>
      <c r="C1"/>
      <c r="D1"/>
    </row>
    <row r="2">
      <c r="A2" t="str" s="15">
        <f>"00000341 · PAT.INDIVIDUELS · référence : "&amp;Besoins!B3&amp;" "&amp;Besoins!C3&amp;" · multiplicateur réglable sur la feuille ""Besoins"""</f>
        <v>00000341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133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134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8">
        <v>132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Besoins!B8</f>
        <v>FARINE (FLEUR DE FROMENT)</v>
      </c>
      <c r="C17" s="12">
        <f>Besoins!E8</f>
        <v>0.008</v>
      </c>
      <c r="D17" t="str">
        <f>Besoins!F8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133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Besoins!B12</f>
        <v>EAU</v>
      </c>
      <c r="C20" s="12">
        <f>Besoins!E12</f>
        <v>0.013</v>
      </c>
      <c r="D20" t="str">
        <f>Besoins!F12</f>
        <v>lt</v>
      </c>
    </row>
    <row r="21">
      <c r="A21"/>
      <c r="B21" t="str">
        <f>Besoins!B13</f>
        <v>SEL</v>
      </c>
      <c r="C21" s="12">
        <f>Besoins!E13</f>
        <v>0.0002</v>
      </c>
      <c r="D21" t="str">
        <f>Besoins!F13</f>
        <v>kg</v>
      </c>
    </row>
    <row r="22">
      <c r="A22"/>
      <c r="B22" t="s">
        <v>136</v>
      </c>
      <c r="C22" s="12">
        <f>'Besoins'!$B$2*0.0004</f>
        <v>0.0004</v>
      </c>
      <c r="D22" t="s">
        <v>36</v>
      </c>
    </row>
    <row r="23">
      <c r="A23"/>
      <c r="B23" t="s">
        <v>137</v>
      </c>
      <c r="C23" s="12">
        <f>'Besoins'!$B$2*0.006</f>
        <v>0.006</v>
      </c>
      <c r="D23" t="s">
        <v>36</v>
      </c>
    </row>
    <row r="24">
      <c r="A24"/>
      <c r="B24" t="str" s="17">
        <f>"ℹ "&amp;Procedure!E7</f>
        <v>ℹ</v>
      </c>
      <c r="C24"/>
      <c r="D24"/>
    </row>
    <row r="25">
      <c r="A25" t="s" s="18">
        <v>134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138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139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140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141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142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9">
        <v>23</v>
      </c>
      <c r="B40"/>
      <c r="C40"/>
      <c r="D40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2026-09-15T14:05:48Z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2026-09-15T14:05:48Z</dcterms:modified>
  <cp:revision>1</cp:revision>
</cp:coreProperties>
</file>