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<sst xmlns="http://schemas.openxmlformats.org/spreadsheetml/2006/main" count="129" uniqueCount="129">
  <si>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</si>
  <si>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</si>
  <si>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PETITS FOURS (PÂTE À CHOUX)</t>
  </si>
  <si>
    <t>Code</t>
  </si>
  <si>
    <t>00000153</t>
  </si>
  <si>
    <t>Classe</t>
  </si>
  <si>
    <t>Petits fours (PAT.PETITS_FOURS)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</si>
  <si>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</si>
  <si>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</si>
  <si>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</si>
  <si>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</si>
  <si>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</si>
  <si>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</si>
  <si>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</si>
  <si>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</si>
  <si>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</si>
  <si>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450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</si>
  <si>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</si>
  <si>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</si>
  <si>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</si>
  <si>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</si>
  <si>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</si>
  <si>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</si>
  <si>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</si>
  <si>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</si>
  <si>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</si>
  <si>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</si>
  <si>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</si>
  <si>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</si>
  <si>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</si>
  <si>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</si>
  <si>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</si>
  <si>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</si>
  <si>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</si>
  <si>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</si>
  <si>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</si>
  <si>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</si>
  <si>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</si>
  <si>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</si>
  <si>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</si>
  <si>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</si>
  <si>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</si>
  <si>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</si>
  <si>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</si>
  <si>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</si>
  <si>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</si>
  <si>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</si>
  <si>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</si>
  <si>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</si>
  <si>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</si>
  <si>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</si>
  <si>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</si>
  <si>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</si>
  <si>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</si>
  <si>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</si>
  <si>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</si>
  <si>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</si>
  <si>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</si>
  <si>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</si>
  <si>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</si>
  <si>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</si>
  <si>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</si>
  <si>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</si>
  <si>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450 pc)</t>
  </si>
  <si>
    <t>recette</t>
  </si>
  <si>
    <t>Petits fours</t>
  </si>
  <si>
    <t xml:space="preserve">    ↳ BOUCHÉE EN PÂTE À CHOUX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</si>
  <si>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</si>
  <si>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</si>
  <si>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</si>
  <si>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</si>
  <si>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</si>
  <si>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</si>
  <si>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</si>
  <si>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</si>
  <si>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</si>
  <si>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</si>
  <si>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</si>
  <si>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</si>
  <si>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</si>
  <si>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</si>
  <si>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</si>
  <si>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</si>
  <si>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</si>
  <si>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</si>
  <si>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</si>
  <si>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mazena</t>
  </si>
  <si>
    <t xml:space="preserve">    ↳ FONDANT</t>
  </si>
  <si>
    <t>Conversions sucres et confiserie</t>
  </si>
  <si>
    <t xml:space="preserve">        ↳ MIEL LIQUIDE (MELI)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</si>
  <si>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</si>
  <si>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</si>
  <si>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</si>
  <si>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</si>
  <si>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</si>
  <si>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</si>
  <si>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</si>
  <si>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BOUCHÉE EN PÂTE À CHOUX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</si>
  <si>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</si>
  <si>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</si>
  <si>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</si>
  <si>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</si>
  <si>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</si>
  <si>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</si>
  <si>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</si>
  <si>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</si>
  <si>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</si>
  <si>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</si>
  <si>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</si>
  <si>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</si>
  <si>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</si>
  <si>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</si>
  <si>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</si>
  <si>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</si>
  <si>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</si>
  <si>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PATISSIÈRE 1</t>
  </si>
  <si>
    <t>Fiche technique — PETITS FOURS (PÂTE À CHOUX)</t>
  </si>
  <si>
    <t>PETITS FOURS (PÂTE À CHOUX)  00000153</t>
  </si>
  <si>
    <t>↳ BOUCHÉE EN PÂTE À CHOUX (VIDE)  00000804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</si>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</sst>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920.25027826203</v>
      </c>
    </row>
    <row r="12">
      <c r="A12" t="s" s="4">
        <v>18</v>
      </c>
      <c r="B12" s="5">
        <v>2.0450006183601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920.25027826203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450</v>
      </c>
      <c r="C3" t="s" s="11">
        <v>26</v>
      </c>
      <c r="D3"/>
      <c r="E3"/>
      <c r="F3"/>
    </row>
    <row r="4">
      <c r="A4" t="s">
        <v>27</v>
      </c>
      <c r="B4" s="12">
        <f>$B$2*B3</f>
        <v>450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93.264249</v>
      </c>
      <c r="E7" s="12">
        <f>D7*$B$2</f>
        <v>93.264249</v>
      </c>
      <c r="F7" t="s">
        <v>36</v>
      </c>
      <c r="G7" s="5">
        <f>E7*0.0220639999</f>
        <v>2.057782</v>
      </c>
    </row>
    <row r="8">
      <c r="A8" t="s" s="3">
        <v>37</v>
      </c>
      <c r="B8" t="s">
        <v>38</v>
      </c>
      <c r="C8" t="s">
        <v>39</v>
      </c>
      <c r="D8" s="10">
        <v>0.14</v>
      </c>
      <c r="E8" s="12">
        <f>D8*$B$2</f>
        <v>0.14</v>
      </c>
      <c r="F8" t="s">
        <v>36</v>
      </c>
      <c r="G8" s="5">
        <f>E8*0.7833</f>
        <v>0.109662</v>
      </c>
    </row>
    <row r="9">
      <c r="A9" t="s" s="3">
        <v>40</v>
      </c>
      <c r="B9" t="s">
        <v>41</v>
      </c>
      <c r="C9" t="s">
        <v>42</v>
      </c>
      <c r="D9" s="10">
        <v>69.948187</v>
      </c>
      <c r="E9" s="12">
        <f>D9*$B$2</f>
        <v>69.948187</v>
      </c>
      <c r="F9" t="s">
        <v>36</v>
      </c>
      <c r="G9" s="5">
        <f>E9*3.9513999734</f>
        <v>276.393264</v>
      </c>
    </row>
    <row r="10">
      <c r="A10" t="s" s="3">
        <v>43</v>
      </c>
      <c r="B10" t="s">
        <v>44</v>
      </c>
      <c r="C10" t="s">
        <v>45</v>
      </c>
      <c r="D10" s="10">
        <v>2341.606218</v>
      </c>
      <c r="E10" s="12">
        <f>D10*$B$2</f>
        <v>2341.606218</v>
      </c>
      <c r="F10" t="s">
        <v>26</v>
      </c>
      <c r="G10" s="5">
        <f>E10*0.27</f>
        <v>632.233679</v>
      </c>
    </row>
    <row r="11">
      <c r="A11" t="s" s="3">
        <v>46</v>
      </c>
      <c r="B11" t="s">
        <v>47</v>
      </c>
      <c r="C11" t="s">
        <v>48</v>
      </c>
      <c r="D11" s="10">
        <v>151.761547</v>
      </c>
      <c r="E11" s="12">
        <f>D11*$B$2</f>
        <v>151.761547</v>
      </c>
      <c r="F11" t="s">
        <v>49</v>
      </c>
      <c r="G11" s="5">
        <f>E11*0.003</f>
        <v>0.455285</v>
      </c>
    </row>
    <row r="12">
      <c r="A12" t="s" s="3">
        <v>50</v>
      </c>
      <c r="B12" t="s">
        <v>51</v>
      </c>
      <c r="C12" t="s">
        <v>48</v>
      </c>
      <c r="D12" s="10">
        <v>2.331606</v>
      </c>
      <c r="E12" s="12">
        <f>D12*$B$2</f>
        <v>2.331606</v>
      </c>
      <c r="F12" t="s">
        <v>36</v>
      </c>
      <c r="G12" s="5">
        <f>E12*0.1864160174</f>
        <v>0.434649</v>
      </c>
    </row>
    <row r="13">
      <c r="A13" t="s" s="3">
        <v>52</v>
      </c>
      <c r="B13" t="s">
        <v>53</v>
      </c>
      <c r="C13" t="s">
        <v>45</v>
      </c>
      <c r="D13" s="10">
        <v>2</v>
      </c>
      <c r="E13" s="12">
        <f>D13*$B$2</f>
        <v>2</v>
      </c>
      <c r="F13" t="s">
        <v>49</v>
      </c>
      <c r="G13" s="5">
        <f>E13*0.5999</f>
        <v>1.1998</v>
      </c>
    </row>
    <row r="14">
      <c r="A14" t="s" s="3">
        <v>54</v>
      </c>
      <c r="B14" t="s">
        <v>55</v>
      </c>
      <c r="C14" t="s">
        <v>56</v>
      </c>
      <c r="D14" s="10">
        <v>0.414286</v>
      </c>
      <c r="E14" s="12">
        <f>D14*$B$2</f>
        <v>0.414286</v>
      </c>
      <c r="F14" t="s">
        <v>36</v>
      </c>
      <c r="G14" s="5">
        <f>E14*4.0405972134</f>
        <v>1.673963</v>
      </c>
    </row>
    <row r="15">
      <c r="A15" t="s" s="3">
        <v>57</v>
      </c>
      <c r="B15" t="s">
        <v>58</v>
      </c>
      <c r="C15" t="s">
        <v>56</v>
      </c>
      <c r="D15" s="10">
        <v>5.991784</v>
      </c>
      <c r="E15" s="12">
        <f>D15*$B$2</f>
        <v>5.991784</v>
      </c>
      <c r="F15" t="s">
        <v>36</v>
      </c>
      <c r="G15" s="5">
        <f>E15*0.9499999784</f>
        <v>5.692195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450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450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450</v>
      </c>
      <c r="E4" t="s">
        <v>36</v>
      </c>
      <c r="F4" t="s">
        <v>69</v>
      </c>
    </row>
    <row r="5">
      <c r="A5">
        <v>3</v>
      </c>
      <c r="B5" t="s">
        <v>70</v>
      </c>
      <c r="C5" t="s">
        <v>71</v>
      </c>
      <c r="D5" s="12">
        <v>151.554</v>
      </c>
      <c r="E5" t="s">
        <v>49</v>
      </c>
      <c r="F5" t="s">
        <v>48</v>
      </c>
    </row>
    <row r="6">
      <c r="A6">
        <v>3</v>
      </c>
      <c r="B6" t="s">
        <v>72</v>
      </c>
      <c r="C6" t="s">
        <v>71</v>
      </c>
      <c r="D6" s="12">
        <v>2.332</v>
      </c>
      <c r="E6" t="s">
        <v>36</v>
      </c>
      <c r="F6" t="s">
        <v>48</v>
      </c>
    </row>
    <row r="7">
      <c r="A7">
        <v>3</v>
      </c>
      <c r="B7" t="s">
        <v>73</v>
      </c>
      <c r="C7" t="s">
        <v>71</v>
      </c>
      <c r="D7" s="12">
        <v>4.663</v>
      </c>
      <c r="E7" t="s">
        <v>36</v>
      </c>
      <c r="F7" t="s">
        <v>56</v>
      </c>
    </row>
    <row r="8">
      <c r="A8">
        <v>3</v>
      </c>
      <c r="B8" t="s">
        <v>74</v>
      </c>
      <c r="C8" t="s">
        <v>71</v>
      </c>
      <c r="D8" s="12">
        <v>69.948</v>
      </c>
      <c r="E8" t="s">
        <v>36</v>
      </c>
      <c r="F8" t="s">
        <v>42</v>
      </c>
    </row>
    <row r="9">
      <c r="A9">
        <v>3</v>
      </c>
      <c r="B9" t="s">
        <v>75</v>
      </c>
      <c r="C9" t="s">
        <v>71</v>
      </c>
      <c r="D9" s="12">
        <v>93.264</v>
      </c>
      <c r="E9" t="s">
        <v>36</v>
      </c>
      <c r="F9" t="s">
        <v>35</v>
      </c>
    </row>
    <row r="10">
      <c r="A10">
        <v>3</v>
      </c>
      <c r="B10" t="s">
        <v>76</v>
      </c>
      <c r="C10" t="s">
        <v>64</v>
      </c>
      <c r="D10" s="12">
        <v>2331.606</v>
      </c>
      <c r="E10" t="s">
        <v>26</v>
      </c>
      <c r="F10" t="s">
        <v>77</v>
      </c>
    </row>
    <row r="11">
      <c r="A11">
        <v>4</v>
      </c>
      <c r="B11" t="s">
        <v>78</v>
      </c>
      <c r="C11" t="s">
        <v>64</v>
      </c>
      <c r="D11" s="12">
        <v>128.238</v>
      </c>
      <c r="E11" t="s">
        <v>49</v>
      </c>
      <c r="F11" t="s">
        <v>77</v>
      </c>
    </row>
    <row r="12">
      <c r="A12">
        <v>5</v>
      </c>
      <c r="B12" t="s">
        <v>79</v>
      </c>
      <c r="C12" t="s">
        <v>71</v>
      </c>
      <c r="D12" s="12">
        <v>2331.606</v>
      </c>
      <c r="E12" t="s">
        <v>26</v>
      </c>
      <c r="F12" t="s">
        <v>45</v>
      </c>
    </row>
    <row r="13">
      <c r="A13">
        <v>1</v>
      </c>
      <c r="B13" t="s">
        <v>80</v>
      </c>
      <c r="C13" t="s">
        <v>64</v>
      </c>
      <c r="D13" s="12">
        <v>3</v>
      </c>
      <c r="E13" t="s">
        <v>36</v>
      </c>
      <c r="F13" t="s">
        <v>67</v>
      </c>
    </row>
    <row r="14">
      <c r="A14">
        <v>2</v>
      </c>
      <c r="B14" t="s">
        <v>81</v>
      </c>
      <c r="C14" t="s">
        <v>71</v>
      </c>
      <c r="D14" s="12">
        <v>2</v>
      </c>
      <c r="E14" t="s">
        <v>49</v>
      </c>
      <c r="F14" t="s">
        <v>45</v>
      </c>
    </row>
    <row r="15">
      <c r="A15">
        <v>2</v>
      </c>
      <c r="B15" t="s">
        <v>82</v>
      </c>
      <c r="C15" t="s">
        <v>71</v>
      </c>
      <c r="D15" s="12">
        <v>0.5</v>
      </c>
      <c r="E15" t="s">
        <v>36</v>
      </c>
      <c r="F15" t="s">
        <v>56</v>
      </c>
    </row>
    <row r="16">
      <c r="A16">
        <v>2</v>
      </c>
      <c r="B16" t="s">
        <v>83</v>
      </c>
      <c r="C16" t="s">
        <v>64</v>
      </c>
      <c r="D16" s="12">
        <v>20</v>
      </c>
      <c r="E16" t="s">
        <v>26</v>
      </c>
      <c r="F16" t="s">
        <v>77</v>
      </c>
    </row>
    <row r="17">
      <c r="A17">
        <v>3</v>
      </c>
      <c r="B17" t="s">
        <v>84</v>
      </c>
      <c r="C17" t="s">
        <v>64</v>
      </c>
      <c r="D17" s="12">
        <v>0.38</v>
      </c>
      <c r="E17" t="s">
        <v>49</v>
      </c>
      <c r="F17" t="s">
        <v>77</v>
      </c>
    </row>
    <row r="18">
      <c r="A18">
        <v>4</v>
      </c>
      <c r="B18" t="s">
        <v>85</v>
      </c>
      <c r="C18" t="s">
        <v>71</v>
      </c>
      <c r="D18" s="12">
        <v>10</v>
      </c>
      <c r="E18" t="s">
        <v>26</v>
      </c>
      <c r="F18" t="s">
        <v>45</v>
      </c>
    </row>
    <row r="19">
      <c r="A19">
        <v>2</v>
      </c>
      <c r="B19" t="s">
        <v>86</v>
      </c>
      <c r="C19" t="s">
        <v>71</v>
      </c>
      <c r="D19" s="12">
        <v>0.14</v>
      </c>
      <c r="E19" t="s">
        <v>36</v>
      </c>
      <c r="F19" t="s">
        <v>39</v>
      </c>
    </row>
    <row r="20">
      <c r="A20">
        <v>1</v>
      </c>
      <c r="B20" t="s">
        <v>87</v>
      </c>
      <c r="C20" t="s">
        <v>64</v>
      </c>
      <c r="D20" s="12">
        <v>1.45</v>
      </c>
      <c r="E20" t="s">
        <v>36</v>
      </c>
      <c r="F20" t="s">
        <v>88</v>
      </c>
    </row>
    <row r="21">
      <c r="A21">
        <v>2</v>
      </c>
      <c r="B21" t="s">
        <v>82</v>
      </c>
      <c r="C21" t="s">
        <v>71</v>
      </c>
      <c r="D21" s="12">
        <v>0.829</v>
      </c>
      <c r="E21" t="s">
        <v>36</v>
      </c>
      <c r="F21" t="s">
        <v>56</v>
      </c>
    </row>
    <row r="22">
      <c r="A22">
        <v>2</v>
      </c>
      <c r="B22" t="s">
        <v>89</v>
      </c>
      <c r="C22" t="s">
        <v>71</v>
      </c>
      <c r="D22" s="12">
        <v>0.414</v>
      </c>
      <c r="E22" t="s">
        <v>36</v>
      </c>
      <c r="F22" t="s">
        <v>56</v>
      </c>
    </row>
    <row r="23">
      <c r="A23">
        <v>2</v>
      </c>
      <c r="B23" t="s">
        <v>90</v>
      </c>
      <c r="C23" t="s">
        <v>71</v>
      </c>
      <c r="D23" s="12">
        <v>0.207</v>
      </c>
      <c r="E23" t="s">
        <v>49</v>
      </c>
      <c r="F2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98</v>
      </c>
      <c r="B4">
        <v>1</v>
      </c>
      <c r="C4" t="s">
        <v>99</v>
      </c>
      <c r="D4" t="s" s="14">
        <v>100</v>
      </c>
      <c r="E4" t="s" s="14">
        <v>101</v>
      </c>
      <c r="F4"/>
    </row>
    <row r="5">
      <c r="A5" t="s">
        <v>98</v>
      </c>
      <c r="B5">
        <v>2</v>
      </c>
      <c r="C5" t="s">
        <v>102</v>
      </c>
      <c r="D5" t="s" s="14">
        <v>103</v>
      </c>
      <c r="E5" t="s" s="14">
        <v>104</v>
      </c>
      <c r="F5"/>
    </row>
    <row r="6">
      <c r="A6" t="s">
        <v>98</v>
      </c>
      <c r="B6">
        <v>3</v>
      </c>
      <c r="C6" t="s">
        <v>105</v>
      </c>
      <c r="D6" t="s" s="14">
        <v>106</v>
      </c>
      <c r="E6" t="s" s="14">
        <v>107</v>
      </c>
      <c r="F6"/>
    </row>
    <row r="7">
      <c r="A7" t="s">
        <v>98</v>
      </c>
      <c r="B7">
        <v>4</v>
      </c>
      <c r="C7" t="s">
        <v>108</v>
      </c>
      <c r="D7" t="s" s="14">
        <v>109</v>
      </c>
      <c r="E7" t="s" s="14">
        <v>110</v>
      </c>
      <c r="F7"/>
    </row>
    <row r="8">
      <c r="A8" t="s">
        <v>98</v>
      </c>
      <c r="B8">
        <v>5</v>
      </c>
      <c r="C8" t="s">
        <v>111</v>
      </c>
      <c r="D8" t="s" s="14">
        <v>112</v>
      </c>
      <c r="E8" t="s" s="14">
        <v>113</v>
      </c>
      <c r="F8"/>
    </row>
    <row r="9">
      <c r="A9" t="s">
        <v>98</v>
      </c>
      <c r="B9">
        <v>6</v>
      </c>
      <c r="C9" t="s">
        <v>105</v>
      </c>
      <c r="D9" t="s" s="14">
        <v>114</v>
      </c>
      <c r="E9" t="s" s="14"/>
      <c r="F9"/>
    </row>
    <row r="10">
      <c r="A10" t="s">
        <v>115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116</v>
      </c>
      <c r="B1"/>
      <c r="C1"/>
      <c r="D1"/>
    </row>
    <row r="2">
      <c r="A2" t="str" s="15">
        <f>"00000153 · PAT.PETITS_FOURS · référence : "&amp;Besoins!B3&amp;" "&amp;Besoins!C3&amp;" · multiplicateur réglable sur la feuille ""Besoins"""</f>
        <v>00000153 · PAT.PETITS_FOURS · référence : 450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119</v>
      </c>
      <c r="B10"/>
      <c r="C10"/>
      <c r="D10"/>
    </row>
    <row r="11">
      <c r="A11" t="s" s="18">
        <v>120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Besoins!B7</f>
        <v>FARINE (FLEUR DE FROMENT)</v>
      </c>
      <c r="C12" s="12">
        <f>Besoins!E7</f>
        <v>93.264249</v>
      </c>
      <c r="D12" t="str">
        <f>Besoins!F7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121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Besoins!B11</f>
        <v>EAU</v>
      </c>
      <c r="C15" s="12">
        <f>Besoins!E11</f>
        <v>151.554404</v>
      </c>
      <c r="D15" t="str">
        <f>Besoins!F11</f>
        <v>lt</v>
      </c>
    </row>
    <row r="16">
      <c r="A16"/>
      <c r="B16" t="str">
        <f>Besoins!B12</f>
        <v>SEL</v>
      </c>
      <c r="C16" s="12">
        <f>Besoins!E12</f>
        <v>2.331606</v>
      </c>
      <c r="D16" t="str">
        <f>Besoins!F12</f>
        <v>kg</v>
      </c>
    </row>
    <row r="17">
      <c r="A17"/>
      <c r="B17" t="s">
        <v>122</v>
      </c>
      <c r="C17" s="12">
        <f>'Besoins'!$B$2*4.6632124352</f>
        <v>4.663212</v>
      </c>
      <c r="D17" t="s">
        <v>36</v>
      </c>
    </row>
    <row r="18">
      <c r="A18"/>
      <c r="B18" t="str">
        <f>Besoins!B9</f>
        <v>BEURRE</v>
      </c>
      <c r="C18" s="12">
        <f>Besoins!E9</f>
        <v>69.948187</v>
      </c>
      <c r="D18" t="str">
        <f>Besoins!F9</f>
        <v>kg</v>
      </c>
    </row>
    <row r="19">
      <c r="A19"/>
      <c r="B19" t="str" s="17">
        <f>"ℹ "&amp;Procedure!E5</f>
        <v>ℹ</v>
      </c>
      <c r="C19"/>
      <c r="D19"/>
    </row>
    <row r="20">
      <c r="A20" t="s" s="18">
        <v>123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124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125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126</v>
      </c>
      <c r="C25" s="12">
        <f>'Besoins'!$B$2*2331.6062176166</f>
        <v>2331.606218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127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128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9">
        <v>23</v>
      </c>
      <c r="B32"/>
      <c r="C32"/>
      <c r="D32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2026-08-01T02:34:32Z</dcterms:created>
  <dc:title>PETITS FOURS (PÂTE À CHOUX)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2026-08-01T02:34:32Z</dcterms:modified>
  <cp:revision>1</cp:revision>
</cp:coreProperties>
</file>