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<sst xmlns="http://schemas.openxmlformats.org/spreadsheetml/2006/main" count="127" uniqueCount="127">
  <si>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</si>
  <si>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</si>
  <si>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PETIT CHOUX (PATISSIÈRE 1)</t>
  </si>
  <si>
    <t>Code</t>
  </si>
  <si>
    <t>00000150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</si>
  <si>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</si>
  <si>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</si>
  <si>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</si>
  <si>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</si>
  <si>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</si>
  <si>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</si>
  <si>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</si>
  <si>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</si>
  <si>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</si>
  <si>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</si>
  <si>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</si>
  <si>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</si>
  <si>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</si>
  <si>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</si>
  <si>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</si>
  <si>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</si>
  <si>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</si>
  <si>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</si>
  <si>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</si>
  <si>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</si>
  <si>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</si>
  <si>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</si>
  <si>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</si>
  <si>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</si>
  <si>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</si>
  <si>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</si>
  <si>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</si>
  <si>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</si>
  <si>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</si>
  <si>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</si>
  <si>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</si>
  <si>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</si>
  <si>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</si>
  <si>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</si>
  <si>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</si>
  <si>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</si>
  <si>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</si>
  <si>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</si>
  <si>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</si>
  <si>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</si>
  <si>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</si>
  <si>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</si>
  <si>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</si>
  <si>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</si>
  <si>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</si>
  <si>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</si>
  <si>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</si>
  <si>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</si>
  <si>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</si>
  <si>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</si>
  <si>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</si>
  <si>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</si>
  <si>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</si>
  <si>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</si>
  <si>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</si>
  <si>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</si>
  <si>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</si>
  <si>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</si>
  <si>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</si>
  <si>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</si>
  <si>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</si>
  <si>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Petits fours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</si>
  <si>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</si>
  <si>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</si>
  <si>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</si>
  <si>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</si>
  <si>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</si>
  <si>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</si>
  <si>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</si>
  <si>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</si>
  <si>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</si>
  <si>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</si>
  <si>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</si>
  <si>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</si>
  <si>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</si>
  <si>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</si>
  <si>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</si>
  <si>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</si>
  <si>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</si>
  <si>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</si>
  <si>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</si>
  <si>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</si>
  <si>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</si>
  <si>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</si>
  <si>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</si>
  <si>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</si>
  <si>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</si>
  <si>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</si>
  <si>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</si>
  <si>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</si>
  <si>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</si>
  <si>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</si>
  <si>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</si>
  <si>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</si>
  <si>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</si>
  <si>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</si>
  <si>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</si>
  <si>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</si>
  <si>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</si>
  <si>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</si>
  <si>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</si>
  <si>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</si>
  <si>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</si>
  <si>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</si>
  <si>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</si>
  <si>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</si>
  <si>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</si>
  <si>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</si>
  <si>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</si>
  <si>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Fiche technique — PETIT CHOUX (PATISSIÈRE 1)</t>
  </si>
  <si>
    <t>PETIT CHOUX (PATISSIÈRE 1)  00000150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</si>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</sst>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15.362645216</v>
      </c>
    </row>
    <row r="12">
      <c r="A12" t="s" s="4">
        <v>18</v>
      </c>
      <c r="B12" s="5">
        <v>0.0960165326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15.362645216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0.28</v>
      </c>
      <c r="E8" s="12">
        <f>D8*$B$2</f>
        <v>0.28</v>
      </c>
      <c r="F8" t="s">
        <v>36</v>
      </c>
      <c r="G8" s="5">
        <f>E8*0.7833</f>
        <v>0.219324</v>
      </c>
    </row>
    <row r="9">
      <c r="A9" t="s" s="3">
        <v>40</v>
      </c>
      <c r="B9" t="s">
        <v>41</v>
      </c>
      <c r="C9" t="s">
        <v>42</v>
      </c>
      <c r="D9" s="10">
        <v>0.48</v>
      </c>
      <c r="E9" s="12">
        <f>D9*$B$2</f>
        <v>0.48</v>
      </c>
      <c r="F9" t="s">
        <v>36</v>
      </c>
      <c r="G9" s="5">
        <f>E9*3.9514</f>
        <v>1.896672</v>
      </c>
    </row>
    <row r="10">
      <c r="A10" t="s" s="3">
        <v>43</v>
      </c>
      <c r="B10" t="s">
        <v>44</v>
      </c>
      <c r="C10" t="s">
        <v>45</v>
      </c>
      <c r="D10" s="10">
        <v>36</v>
      </c>
      <c r="E10" s="12">
        <f>D10*$B$2</f>
        <v>36</v>
      </c>
      <c r="F10" t="s">
        <v>26</v>
      </c>
      <c r="G10" s="5">
        <f>E10*0.27</f>
        <v>9.72</v>
      </c>
    </row>
    <row r="11">
      <c r="A11" t="s" s="3">
        <v>46</v>
      </c>
      <c r="B11" t="s">
        <v>47</v>
      </c>
      <c r="C11" t="s">
        <v>48</v>
      </c>
      <c r="D11" s="10">
        <v>1.04</v>
      </c>
      <c r="E11" s="12">
        <f>D11*$B$2</f>
        <v>1.04</v>
      </c>
      <c r="F11" t="s">
        <v>49</v>
      </c>
      <c r="G11" s="5">
        <f>E11*0.003</f>
        <v>0.00312</v>
      </c>
    </row>
    <row r="12">
      <c r="A12" t="s" s="3">
        <v>50</v>
      </c>
      <c r="B12" t="s">
        <v>51</v>
      </c>
      <c r="C12" t="s">
        <v>48</v>
      </c>
      <c r="D12" s="10">
        <v>0.016</v>
      </c>
      <c r="E12" s="12">
        <f>D12*$B$2</f>
        <v>0.016</v>
      </c>
      <c r="F12" t="s">
        <v>36</v>
      </c>
      <c r="G12" s="5">
        <f>E12*0.186416</f>
        <v>0.002983</v>
      </c>
    </row>
    <row r="13">
      <c r="A13" t="s" s="3">
        <v>52</v>
      </c>
      <c r="B13" t="s">
        <v>53</v>
      </c>
      <c r="C13" t="s">
        <v>45</v>
      </c>
      <c r="D13" s="10">
        <v>4</v>
      </c>
      <c r="E13" s="12">
        <f>D13*$B$2</f>
        <v>4</v>
      </c>
      <c r="F13" t="s">
        <v>49</v>
      </c>
      <c r="G13" s="5">
        <f>E13*0.5999</f>
        <v>2.3996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1.032</v>
      </c>
      <c r="E15" s="12">
        <f>D15*$B$2</f>
        <v>1.032</v>
      </c>
      <c r="F15" t="s">
        <v>36</v>
      </c>
      <c r="G15" s="5">
        <f>E15*0.95</f>
        <v>0.9804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160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160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3.088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1.04</v>
      </c>
      <c r="E5" t="s">
        <v>49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0.016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0.032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0.48</v>
      </c>
      <c r="E8" t="s">
        <v>36</v>
      </c>
      <c r="F8" t="s">
        <v>42</v>
      </c>
    </row>
    <row r="9">
      <c r="A9">
        <v>3</v>
      </c>
      <c r="B9" t="s">
        <v>76</v>
      </c>
      <c r="C9" t="s">
        <v>72</v>
      </c>
      <c r="D9" s="12">
        <v>0.64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16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0.88</v>
      </c>
      <c r="E11" t="s">
        <v>49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16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2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6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4</v>
      </c>
      <c r="E15" t="s">
        <v>49</v>
      </c>
      <c r="F15" t="s">
        <v>45</v>
      </c>
    </row>
    <row r="16">
      <c r="A16">
        <v>2</v>
      </c>
      <c r="B16" t="s">
        <v>84</v>
      </c>
      <c r="C16" t="s">
        <v>72</v>
      </c>
      <c r="D16" s="12">
        <v>1</v>
      </c>
      <c r="E16" t="s">
        <v>36</v>
      </c>
      <c r="F16" t="s">
        <v>59</v>
      </c>
    </row>
    <row r="17">
      <c r="A17">
        <v>2</v>
      </c>
      <c r="B17" t="s">
        <v>85</v>
      </c>
      <c r="C17" t="s">
        <v>65</v>
      </c>
      <c r="D17" s="12">
        <v>40</v>
      </c>
      <c r="E17" t="s">
        <v>26</v>
      </c>
      <c r="F17" t="s">
        <v>78</v>
      </c>
    </row>
    <row r="18">
      <c r="A18">
        <v>3</v>
      </c>
      <c r="B18" t="s">
        <v>86</v>
      </c>
      <c r="C18" t="s">
        <v>65</v>
      </c>
      <c r="D18" s="12">
        <v>0.76</v>
      </c>
      <c r="E18" t="s">
        <v>49</v>
      </c>
      <c r="F18" t="s">
        <v>78</v>
      </c>
    </row>
    <row r="19">
      <c r="A19">
        <v>4</v>
      </c>
      <c r="B19" t="s">
        <v>87</v>
      </c>
      <c r="C19" t="s">
        <v>72</v>
      </c>
      <c r="D19" s="12">
        <v>20</v>
      </c>
      <c r="E19" t="s">
        <v>26</v>
      </c>
      <c r="F19" t="s">
        <v>45</v>
      </c>
    </row>
    <row r="20">
      <c r="A20">
        <v>2</v>
      </c>
      <c r="B20" t="s">
        <v>88</v>
      </c>
      <c r="C20" t="s">
        <v>72</v>
      </c>
      <c r="D20" s="12">
        <v>0.28</v>
      </c>
      <c r="E20" t="s">
        <v>36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>
        <v>1</v>
      </c>
      <c r="C4" t="s">
        <v>97</v>
      </c>
      <c r="D4" t="s" s="14">
        <v>98</v>
      </c>
      <c r="E4" t="s" s="14">
        <v>99</v>
      </c>
      <c r="F4"/>
    </row>
    <row r="5">
      <c r="A5" t="s">
        <v>96</v>
      </c>
      <c r="B5">
        <v>2</v>
      </c>
      <c r="C5" t="s">
        <v>100</v>
      </c>
      <c r="D5" t="s" s="14">
        <v>101</v>
      </c>
      <c r="E5" t="s" s="14">
        <v>102</v>
      </c>
      <c r="F5"/>
    </row>
    <row r="6">
      <c r="A6" t="s">
        <v>96</v>
      </c>
      <c r="B6">
        <v>3</v>
      </c>
      <c r="C6" t="s">
        <v>103</v>
      </c>
      <c r="D6" t="s" s="14">
        <v>104</v>
      </c>
      <c r="E6" t="s" s="14">
        <v>105</v>
      </c>
      <c r="F6"/>
    </row>
    <row r="7">
      <c r="A7" t="s">
        <v>96</v>
      </c>
      <c r="B7">
        <v>4</v>
      </c>
      <c r="C7" t="s">
        <v>106</v>
      </c>
      <c r="D7" t="s" s="14">
        <v>107</v>
      </c>
      <c r="E7" t="s" s="14">
        <v>108</v>
      </c>
      <c r="F7"/>
    </row>
    <row r="8">
      <c r="A8" t="s">
        <v>96</v>
      </c>
      <c r="B8">
        <v>5</v>
      </c>
      <c r="C8" t="s">
        <v>109</v>
      </c>
      <c r="D8" t="s" s="14">
        <v>110</v>
      </c>
      <c r="E8" t="s" s="14">
        <v>111</v>
      </c>
      <c r="F8"/>
    </row>
    <row r="9">
      <c r="A9" t="s">
        <v>96</v>
      </c>
      <c r="B9">
        <v>6</v>
      </c>
      <c r="C9" t="s">
        <v>103</v>
      </c>
      <c r="D9" t="s" s="14">
        <v>112</v>
      </c>
      <c r="E9" t="s" s="14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114</v>
      </c>
      <c r="B1"/>
      <c r="C1"/>
      <c r="D1"/>
    </row>
    <row r="2">
      <c r="A2" t="str" s="15">
        <f>"00000150 · PAT.PETITS_FOURS · référence : "&amp;Besoins!B3&amp;" "&amp;Besoins!C3&amp;" · multiplicateur réglable sur la feuille ""Besoins"""</f>
        <v>00000150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0.64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0.016</v>
      </c>
      <c r="D16" t="str">
        <f>Besoins!F12</f>
        <v>kg</v>
      </c>
    </row>
    <row r="17">
      <c r="A17"/>
      <c r="B17" t="s">
        <v>120</v>
      </c>
      <c r="C17" s="12">
        <f>'Besoins'!$B$2*0.032</f>
        <v>0.032</v>
      </c>
      <c r="D17" t="s">
        <v>36</v>
      </c>
    </row>
    <row r="18">
      <c r="A18"/>
      <c r="B18" t="str">
        <f>Besoins!B9</f>
        <v>BEURRE</v>
      </c>
      <c r="C18" s="12">
        <f>Besoins!E9</f>
        <v>0.48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121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122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123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124</v>
      </c>
      <c r="C25" s="12">
        <f>'Besoins'!$B$2*16</f>
        <v>16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125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126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2026-09-15T11:50:14Z</dcterms:created>
  <dc:title>PETIT CHOUX (PATISSIÈRE 1)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2026-09-15T11:50:14Z</dcterms:modified>
  <cp:revision>1</cp:revision>
</cp:coreProperties>
</file>