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<sst xmlns="http://schemas.openxmlformats.org/spreadsheetml/2006/main" count="67" uniqueCount="67">
  <si>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</si>
  <si>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</si>
  <si>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</si>
  <si>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</si>
  <si>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</si>
  <si>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</si>
  <si>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</si>
  <si>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</si>
  <si>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</si>
  <si>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</si>
  <si>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</si>
  <si>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</si>
  <si>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</si>
  <si>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</si>
  <si>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</si>
  <si>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</si>
  <si>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</si>
  <si>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</si>
  <si>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</si>
  <si>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</si>
  <si>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</si>
  <si>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</si>
  <si>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</si>
  <si>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</si>
  <si>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</si>
  <si>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</si>
  <si>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</si>
  <si>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</si>
  <si>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</si>
  <si>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</si>
  <si>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</si>
  <si>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</si>
  <si>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</si>
  <si>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</si>
  <si>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</si>
  <si>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</si>
  <si>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</si>
  <si>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</si>
  <si>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</si>
  <si>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APPAREIL À CRÈME CARAMEL (ŒUFS ET JAUNES)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</si>
  <si>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</si>
  <si>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</si>
  <si>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</si>
  <si>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</si>
  <si>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</si>
  <si>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</si>
  <si>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</si>
  <si>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</si>
  <si>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</si>
  <si>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</si>
  <si>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</si>
  <si>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</si>
  <si>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</si>
  <si>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JAUNE D'OEUF (P) (conv.)</t>
  </si>
  <si>
    <t xml:space="preserve">    ↳ Sucre blanc cristal sac 25 kg</t>
  </si>
  <si>
    <t xml:space="preserve">    ↳ Sucre en morceaux no2</t>
  </si>
  <si>
    <t xml:space="preserve">    ↳ Eau (robinet - moy. France 2026)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</si>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</sst>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1.64</v>
      </c>
      <c r="C3" t="s" s="5">
        <v>3</v>
      </c>
      <c r="D3"/>
      <c r="E3"/>
      <c r="F3"/>
    </row>
    <row r="4">
      <c r="A4" t="s">
        <v>4</v>
      </c>
      <c r="B4" s="6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E8*0.5902684211</f>
        <v>0.590268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8">
        <f>E9*1.05</f>
        <v>1.05</v>
      </c>
    </row>
    <row r="10">
      <c r="A10" t="s" s="9">
        <v>23</v>
      </c>
      <c r="B10" t="s">
        <v>24</v>
      </c>
      <c r="C10" t="s">
        <v>25</v>
      </c>
      <c r="D10" s="4">
        <v>6</v>
      </c>
      <c r="E10" s="6">
        <f>D10*$B$2</f>
        <v>6</v>
      </c>
      <c r="F10" t="s">
        <v>19</v>
      </c>
      <c r="G10" s="8">
        <f>E10*0.27</f>
        <v>1.62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8">
        <f>E11*0.82</f>
        <v>0.1435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3</v>
      </c>
      <c r="G12" s="8">
        <f>E12*1.4</f>
        <v>0.21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s" s="12">
        <v>41</v>
      </c>
      <c r="E3" t="s" s="12"/>
      <c r="F3"/>
    </row>
    <row r="4">
      <c r="A4" t="s">
        <v>39</v>
      </c>
      <c r="B4">
        <v>3</v>
      </c>
      <c r="C4"/>
      <c r="D4" t="s" s="12">
        <v>42</v>
      </c>
      <c r="E4" t="s" s="12"/>
      <c r="F4"/>
    </row>
    <row r="5">
      <c r="A5" t="s">
        <v>39</v>
      </c>
      <c r="B5">
        <v>4</v>
      </c>
      <c r="C5"/>
      <c r="D5" t="inlineStr" s="12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'Besoins'!$B$2*1.64</f>
        <v>1.64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'Besoins'!$B$2*1</f>
        <v>1</v>
      </c>
      <c r="E4" t="s">
        <v>19</v>
      </c>
    </row>
    <row r="5">
      <c r="A5">
        <v>1</v>
      </c>
      <c r="B5" t="s">
        <v>51</v>
      </c>
      <c r="C5" t="s">
        <v>52</v>
      </c>
      <c r="D5" s="6">
        <f>'Besoins'!$B$2*4</f>
        <v>4</v>
      </c>
      <c r="E5" t="s">
        <v>19</v>
      </c>
    </row>
    <row r="6">
      <c r="A6">
        <v>1</v>
      </c>
      <c r="B6" t="s">
        <v>53</v>
      </c>
      <c r="C6" t="s">
        <v>52</v>
      </c>
      <c r="D6" s="6">
        <f>'Besoins'!$B$2*4</f>
        <v>4</v>
      </c>
      <c r="E6" t="s">
        <v>19</v>
      </c>
    </row>
    <row r="7">
      <c r="A7">
        <v>1</v>
      </c>
      <c r="B7" t="s">
        <v>54</v>
      </c>
      <c r="C7" t="s">
        <v>49</v>
      </c>
      <c r="D7" s="6">
        <f>'Besoins'!$B$2*0.175</f>
        <v>0.175</v>
      </c>
      <c r="E7" t="s">
        <v>3</v>
      </c>
    </row>
    <row r="8">
      <c r="A8">
        <v>1</v>
      </c>
      <c r="B8" t="s">
        <v>55</v>
      </c>
      <c r="C8" t="s">
        <v>49</v>
      </c>
      <c r="D8" s="6">
        <f>'Besoins'!$B$2*0.15</f>
        <v>0.15</v>
      </c>
      <c r="E8" t="s">
        <v>3</v>
      </c>
    </row>
    <row r="9">
      <c r="A9">
        <v>1</v>
      </c>
      <c r="B9" t="s">
        <v>56</v>
      </c>
      <c r="C9" t="s">
        <v>49</v>
      </c>
      <c r="D9" s="6">
        <f>'Besoins'!$B$2*0.05</f>
        <v>0.05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3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5">
        <v>60</v>
      </c>
      <c r="B6" t="str" s="12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6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6">
        <f>Besoins!E7</f>
        <v>0.05</v>
      </c>
      <c r="D8" t="str">
        <f>Besoins!F7</f>
        <v>lt</v>
      </c>
    </row>
    <row r="9">
      <c r="A9" t="s" s="15">
        <v>61</v>
      </c>
      <c r="B9" t="str" s="12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6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6">
        <f>Besoins!E8</f>
        <v>1</v>
      </c>
      <c r="D11" t="str">
        <f>Besoins!F8</f>
        <v>pc</v>
      </c>
    </row>
    <row r="12">
      <c r="A12" t="s" s="15">
        <v>62</v>
      </c>
      <c r="B12" t="str" s="12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63</v>
      </c>
      <c r="C13" s="6">
        <f>'Besoins'!$B$2*4</f>
        <v>4</v>
      </c>
      <c r="D13" t="s">
        <v>19</v>
      </c>
    </row>
    <row r="14">
      <c r="A14"/>
      <c r="B14" t="s">
        <v>64</v>
      </c>
      <c r="C14" s="6">
        <f>'Besoins'!$B$2*4</f>
        <v>4</v>
      </c>
      <c r="D14" t="s">
        <v>19</v>
      </c>
    </row>
    <row r="15">
      <c r="A15"/>
      <c r="B15" t="str">
        <f>Besoins!B11</f>
        <v>Sucre blanc cristal sac 25 kg</v>
      </c>
      <c r="C15" s="6">
        <f>Besoins!E11</f>
        <v>0.175</v>
      </c>
      <c r="D15" t="str">
        <f>Besoins!F11</f>
        <v>kg</v>
      </c>
    </row>
    <row r="16">
      <c r="A16" t="s" s="15">
        <v>65</v>
      </c>
      <c r="B16" t="str" s="12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6">
        <v>66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2026-10-30T14:33:31Z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2026-10-30T14:33:31Z</dcterms:modified>
  <cp:revision>1</cp:revision>
</cp:coreProperties>
</file>