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<sst xmlns="http://schemas.openxmlformats.org/spreadsheetml/2006/main" count="74" uniqueCount="74">
  <si>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</si>
  <si>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</si>
  <si>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BOUQUET GARNI POUR FOND BLANC</t>
  </si>
  <si>
    <t>Code</t>
  </si>
  <si>
    <t>GRO_CDR_B357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</si>
  <si>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</si>
  <si>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</si>
  <si>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</si>
  <si>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</si>
  <si>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</si>
  <si>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</si>
  <si>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</si>
  <si>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</si>
  <si>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</si>
  <si>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</si>
  <si>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</si>
  <si>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</si>
  <si>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</si>
  <si>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</si>
  <si>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</si>
  <si>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</si>
  <si>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</si>
  <si>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</si>
  <si>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</si>
  <si>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</si>
  <si>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</si>
  <si>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</si>
  <si>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</si>
  <si>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</si>
  <si>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</si>
  <si>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</si>
  <si>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</si>
  <si>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</si>
  <si>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</si>
  <si>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</si>
  <si>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</si>
  <si>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</si>
  <si>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</si>
  <si>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</si>
  <si>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</si>
  <si>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</si>
  <si>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</si>
  <si>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</si>
  <si>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</si>
  <si>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</si>
  <si>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</si>
  <si>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</si>
  <si>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</si>
  <si>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</si>
  <si>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</si>
  <si>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</si>
  <si>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</si>
  <si>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</si>
  <si>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POIREAU France cat.I</t>
  </si>
  <si>
    <t>matiere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</si>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</sst>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0.2503</v>
      </c>
    </row>
    <row r="12">
      <c r="A12" t="s" s="3">
        <v>17</v>
      </c>
      <c r="B12" s="4">
        <v>0.2503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0.2503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35</v>
      </c>
      <c r="G9" s="4">
        <f>E9*1.4</f>
        <v>0.07</v>
      </c>
    </row>
    <row r="10">
      <c r="A10" t="s">
        <v>41</v>
      </c>
      <c r="B10" t="s">
        <v>42</v>
      </c>
      <c r="C10" t="s">
        <v>40</v>
      </c>
      <c r="D10" s="9">
        <v>0.2</v>
      </c>
      <c r="E10" s="11">
        <f>D10*$B$2</f>
        <v>0.2</v>
      </c>
      <c r="F10" t="s">
        <v>43</v>
      </c>
      <c r="G10" s="4">
        <f>E10*0.45</f>
        <v>0.09</v>
      </c>
    </row>
    <row r="11">
      <c r="A11" t="s">
        <v>44</v>
      </c>
      <c r="B11" t="s">
        <v>45</v>
      </c>
      <c r="C11" t="s">
        <v>40</v>
      </c>
      <c r="D11" s="9">
        <v>0.08</v>
      </c>
      <c r="E11" s="11">
        <f>D11*$B$2</f>
        <v>0.08</v>
      </c>
      <c r="F11" t="s">
        <v>35</v>
      </c>
      <c r="G11" s="4">
        <f>E11*0.9</f>
        <v>0.072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35</v>
      </c>
      <c r="F3" t="s">
        <v>40</v>
      </c>
    </row>
    <row r="4">
      <c r="A4">
        <v>1</v>
      </c>
      <c r="B4" t="s">
        <v>55</v>
      </c>
      <c r="C4" t="s">
        <v>54</v>
      </c>
      <c r="D4" s="11">
        <v>0.05</v>
      </c>
      <c r="E4" t="s">
        <v>35</v>
      </c>
      <c r="F4" t="s">
        <v>40</v>
      </c>
    </row>
    <row r="5">
      <c r="A5">
        <v>1</v>
      </c>
      <c r="B5" t="s">
        <v>56</v>
      </c>
      <c r="C5" t="s">
        <v>51</v>
      </c>
      <c r="D5" s="11">
        <v>0.02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0.2</v>
      </c>
      <c r="E6" t="s">
        <v>43</v>
      </c>
      <c r="F6" t="s">
        <v>40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71</v>
      </c>
      <c r="B6" t="str" s="13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6">
        <v>72</v>
      </c>
      <c r="B7" t="str" s="13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11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11">
        <f>Besoins!E9</f>
        <v>0.05</v>
      </c>
      <c r="D9" t="str">
        <f>Besoins!F9</f>
        <v>kg</v>
      </c>
    </row>
    <row r="10">
      <c r="A10"/>
      <c r="B10" t="s">
        <v>73</v>
      </c>
      <c r="C10" s="11">
        <f>'Besoins'!$B$2*0.02</f>
        <v>0.02</v>
      </c>
      <c r="D10" t="s">
        <v>35</v>
      </c>
    </row>
    <row r="11">
      <c r="A11"/>
      <c r="B11" t="str">
        <f>Besoins!B8</f>
        <v>Thym séché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11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