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<sst xmlns="http://schemas.openxmlformats.org/spreadsheetml/2006/main" count="62" uniqueCount="62">
  <si>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</si>
  <si>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</si>
  <si>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</si>
  <si>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</si>
  <si>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</si>
  <si>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</si>
  <si>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</si>
  <si>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</si>
  <si>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</si>
  <si>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</si>
  <si>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</si>
  <si>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</si>
  <si>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</si>
  <si>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</si>
  <si>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</si>
  <si>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</si>
  <si>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</si>
  <si>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</si>
  <si>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</si>
  <si>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</si>
  <si>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</si>
  <si>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</si>
  <si>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</si>
  <si>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</si>
  <si>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</si>
  <si>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</si>
  <si>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</si>
  <si>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</si>
  <si>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</si>
  <si>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</si>
  <si>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</si>
  <si>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</si>
  <si>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</si>
  <si>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</si>
  <si>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</si>
  <si>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</si>
  <si>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</si>
  <si>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</si>
  <si>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SABLÉE (TARTE AU CITRON)</t>
  </si>
  <si>
    <t>Réserver — Diviser en 4 pâtons ; les aplatir au maximum dans du film ; réserver au froid.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</si>
  <si>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</si>
  <si>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</si>
  <si>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</si>
  <si>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</si>
  <si>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</si>
  <si>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</si>
  <si>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</si>
  <si>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</si>
  <si>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</si>
  <si>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OEUF (ml) (conv.)</t>
  </si>
  <si>
    <t>conversion</t>
  </si>
  <si>
    <t>lt</t>
  </si>
  <si>
    <t xml:space="preserve">    ↳ Levure chimique (poudre à lever)</t>
  </si>
  <si>
    <t xml:space="preserve">    ↳ Sel fin de cuisine</t>
  </si>
  <si>
    <t>Fiche technique — PÂTE SABLÉE (TARTE AU CITRON)</t>
  </si>
  <si>
    <t>PÂTE SABLÉE (TARTE AU CITRON)  GRO_CDC_217A</t>
  </si>
  <si>
    <t>1.</t>
  </si>
  <si>
    <t>2.</t>
  </si>
  <si>
    <t>3.</t>
  </si>
  <si>
    <t xml:space="preserve">    OEUF (ml) (conv.)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</si>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</sst>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6.907</v>
      </c>
      <c r="C3" t="s" s="5">
        <v>3</v>
      </c>
      <c r="D3"/>
      <c r="E3"/>
      <c r="F3"/>
    </row>
    <row r="4">
      <c r="A4" t="s">
        <v>4</v>
      </c>
      <c r="B4" s="6">
        <f>$B$2*B3</f>
        <v>6.907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3.5</v>
      </c>
      <c r="E7" s="6">
        <f>D7*$B$2</f>
        <v>3.5</v>
      </c>
      <c r="F7" t="s">
        <v>3</v>
      </c>
      <c r="G7" s="8">
        <f>E7*0.56</f>
        <v>1.96</v>
      </c>
    </row>
    <row r="8">
      <c r="A8" t="s">
        <v>15</v>
      </c>
      <c r="B8" t="s">
        <v>16</v>
      </c>
      <c r="C8" t="s">
        <v>17</v>
      </c>
      <c r="D8" s="4">
        <v>1.6</v>
      </c>
      <c r="E8" s="6">
        <f>D8*$B$2</f>
        <v>1.6</v>
      </c>
      <c r="F8" t="s">
        <v>3</v>
      </c>
      <c r="G8" s="8">
        <f>E8*5.2</f>
        <v>8.32</v>
      </c>
    </row>
    <row r="9">
      <c r="A9" t="s">
        <v>18</v>
      </c>
      <c r="B9" t="s">
        <v>19</v>
      </c>
      <c r="C9" t="s">
        <v>20</v>
      </c>
      <c r="D9" s="4">
        <v>0.045</v>
      </c>
      <c r="E9" s="6">
        <f>D9*$B$2</f>
        <v>0.045</v>
      </c>
      <c r="F9" t="s">
        <v>3</v>
      </c>
      <c r="G9" s="8">
        <f>E9*4.2</f>
        <v>0.189</v>
      </c>
    </row>
    <row r="10">
      <c r="A10" t="s" s="9">
        <v>21</v>
      </c>
      <c r="B10" t="s">
        <v>22</v>
      </c>
      <c r="C10" t="s">
        <v>23</v>
      </c>
      <c r="D10" s="4">
        <v>9.090909</v>
      </c>
      <c r="E10" s="6">
        <f>D10*$B$2</f>
        <v>9.090909</v>
      </c>
      <c r="F10" t="s">
        <v>24</v>
      </c>
      <c r="G10" s="8">
        <f>E10*0.2700000027</f>
        <v>2.454545</v>
      </c>
    </row>
    <row r="11">
      <c r="A11" t="s">
        <v>25</v>
      </c>
      <c r="B11" t="s">
        <v>26</v>
      </c>
      <c r="C11" t="s">
        <v>27</v>
      </c>
      <c r="D11" s="4">
        <v>0.012</v>
      </c>
      <c r="E11" s="6">
        <f>D11*$B$2</f>
        <v>0.012</v>
      </c>
      <c r="F11" t="s">
        <v>3</v>
      </c>
      <c r="G11" s="8">
        <f>E11*0.35</f>
        <v>0.0042</v>
      </c>
    </row>
    <row r="12">
      <c r="A12" t="s">
        <v>28</v>
      </c>
      <c r="B12" t="s">
        <v>29</v>
      </c>
      <c r="C12" t="s">
        <v>30</v>
      </c>
      <c r="D12" s="4">
        <v>1.25</v>
      </c>
      <c r="E12" s="6">
        <f>D12*$B$2</f>
        <v>1.25</v>
      </c>
      <c r="F12" t="s">
        <v>3</v>
      </c>
      <c r="G12" s="8">
        <f>E12*0.82</f>
        <v>1.025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38</v>
      </c>
      <c r="B3">
        <v>2</v>
      </c>
      <c r="C3"/>
      <c r="D3" t="inlineStr" s="12">
        <is>
          <t>Sabler — Couper le beurre en parcelles. Au batteur, à la feuille, en première vitesse, sabler la farine, la levure, le sel et le beurre jusqu'à ne plus avoir de morceaux de beurre.</t>
        </is>
      </c>
      <c r="E3" t="s" s="12"/>
      <c r="F3"/>
    </row>
    <row r="4">
      <c r="A4" t="s">
        <v>38</v>
      </c>
      <c r="B4">
        <v>3</v>
      </c>
      <c r="C4"/>
      <c r="D4" t="inlineStr" s="12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4" t="s" s="12"/>
      <c r="F4"/>
    </row>
    <row r="5">
      <c r="A5" t="s">
        <v>38</v>
      </c>
      <c r="B5">
        <v>4</v>
      </c>
      <c r="C5"/>
      <c r="D5" t="s" s="12">
        <v>39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'Besoins'!$B$2*6.907</f>
        <v>6.907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'Besoins'!$B$2*3.5</f>
        <v>3.5</v>
      </c>
      <c r="E3" t="s">
        <v>3</v>
      </c>
    </row>
    <row r="4">
      <c r="A4">
        <v>1</v>
      </c>
      <c r="B4" t="s">
        <v>47</v>
      </c>
      <c r="C4" t="s">
        <v>46</v>
      </c>
      <c r="D4" s="6">
        <f>'Besoins'!$B$2*1.6</f>
        <v>1.6</v>
      </c>
      <c r="E4" t="s">
        <v>3</v>
      </c>
    </row>
    <row r="5">
      <c r="A5">
        <v>1</v>
      </c>
      <c r="B5" t="s">
        <v>48</v>
      </c>
      <c r="C5" t="s">
        <v>46</v>
      </c>
      <c r="D5" s="6">
        <f>'Besoins'!$B$2*1.25</f>
        <v>1.25</v>
      </c>
      <c r="E5" t="s">
        <v>3</v>
      </c>
    </row>
    <row r="6">
      <c r="A6">
        <v>1</v>
      </c>
      <c r="B6" t="s">
        <v>49</v>
      </c>
      <c r="C6" t="s">
        <v>50</v>
      </c>
      <c r="D6" s="6">
        <f>'Besoins'!$B$2*0.5</f>
        <v>0.5</v>
      </c>
      <c r="E6" t="s">
        <v>51</v>
      </c>
    </row>
    <row r="7">
      <c r="A7">
        <v>1</v>
      </c>
      <c r="B7" t="s">
        <v>52</v>
      </c>
      <c r="C7" t="s">
        <v>46</v>
      </c>
      <c r="D7" s="6">
        <f>'Besoins'!$B$2*0.045</f>
        <v>0.045</v>
      </c>
      <c r="E7" t="s">
        <v>3</v>
      </c>
    </row>
    <row r="8">
      <c r="A8">
        <v>1</v>
      </c>
      <c r="B8" t="s">
        <v>53</v>
      </c>
      <c r="C8" t="s">
        <v>46</v>
      </c>
      <c r="D8" s="6">
        <f>'Besoins'!$B$2*0.012</f>
        <v>0.012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3">
        <f>"GRO_CDC_217A · GRO.BASES · référence : "&amp;Besoins!B3&amp;" "&amp;Besoins!C3&amp;" · multiplicateur réglable sur la feuille ""Besoins"""</f>
        <v>GRO_CDC_217A · GRO.BASES · référence : 6,907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57</v>
      </c>
      <c r="B6" t="str" s="12">
        <f>Procedure!D3</f>
        <v>Sabler — Couper le beurre en parcelles. Au batteur, à la feuille, en première vitesse, sabler la farine, la levure, le sel et le beurre jusqu'à ne plus avoir de morceaux de beurre.</v>
      </c>
      <c r="C6"/>
      <c r="D6"/>
    </row>
    <row r="7">
      <c r="A7"/>
      <c r="B7" t="str">
        <f>Besoins!B7</f>
        <v>Farine de blé T55</v>
      </c>
      <c r="C7" s="6">
        <f>Besoins!E7</f>
        <v>3.5</v>
      </c>
      <c r="D7" t="str">
        <f>Besoins!F7</f>
        <v>kg</v>
      </c>
    </row>
    <row r="8">
      <c r="A8"/>
      <c r="B8" t="str">
        <f>Besoins!B8</f>
        <v>Beurre doux 82% MG plaquette</v>
      </c>
      <c r="C8" s="6">
        <f>Besoins!E8</f>
        <v>1.6</v>
      </c>
      <c r="D8" t="str">
        <f>Besoins!F8</f>
        <v>kg</v>
      </c>
    </row>
    <row r="9">
      <c r="A9"/>
      <c r="B9" t="str">
        <f>Besoins!B9</f>
        <v>Levure chimique (poudre à lever)</v>
      </c>
      <c r="C9" s="6">
        <f>Besoins!E9</f>
        <v>0.045</v>
      </c>
      <c r="D9" t="str">
        <f>Besoins!F9</f>
        <v>kg</v>
      </c>
    </row>
    <row r="10">
      <c r="A10"/>
      <c r="B10" t="str">
        <f>Besoins!B11</f>
        <v>Sel fin de cuisine</v>
      </c>
      <c r="C10" s="6">
        <f>Besoins!E11</f>
        <v>0.012</v>
      </c>
      <c r="D10" t="str">
        <f>Besoins!F11</f>
        <v>kg</v>
      </c>
    </row>
    <row r="11">
      <c r="A11" t="s" s="15">
        <v>58</v>
      </c>
      <c r="B11" t="str" s="12">
        <f>Procedure!D4</f>
        <v>Lier — Mélanger à part les œufs et le sucre (le sucre absorbe l'eau des œufs et évite de rendre la pâte élastique) ; les verser progressivement sur le sablage ; mélanger sans travailler, juste pour homogénéiser.</v>
      </c>
      <c r="C11"/>
      <c r="D11"/>
    </row>
    <row r="12">
      <c r="A12"/>
      <c r="B12" t="str">
        <f>Besoins!B12</f>
        <v>Sucre blanc cristal sac 25 kg</v>
      </c>
      <c r="C12" s="6">
        <f>Besoins!E12</f>
        <v>1.25</v>
      </c>
      <c r="D12" t="str">
        <f>Besoins!F12</f>
        <v>kg</v>
      </c>
    </row>
    <row r="13">
      <c r="A13"/>
      <c r="B13" t="s">
        <v>59</v>
      </c>
      <c r="C13" s="6">
        <f>'Besoins'!$B$2*0.5</f>
        <v>0.5</v>
      </c>
      <c r="D13" t="s">
        <v>51</v>
      </c>
    </row>
    <row r="14">
      <c r="A14" t="s" s="15">
        <v>60</v>
      </c>
      <c r="B14" t="str" s="12">
        <f>Procedure!D5</f>
        <v>Réserver — Diviser en 4 pâtons ; les aplatir au maximum dans du film ; réserver au froid.</v>
      </c>
      <c r="C14"/>
      <c r="D14"/>
    </row>
    <row r="15">
      <c r="A15"/>
      <c r="B15"/>
      <c r="C15"/>
      <c r="D15"/>
    </row>
    <row r="16">
      <c r="A16" t="s" s="16">
        <v>61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1:D11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2026-10-30T15:39:29Z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2026-10-30T15:39:29Z</dcterms:modified>
  <cp:revision>1</cp:revision>
</cp:coreProperties>
</file>