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<sst xmlns="http://schemas.openxmlformats.org/spreadsheetml/2006/main" count="77" uniqueCount="77">
  <si>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</si>
  <si>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</si>
  <si>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</si>
  <si>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</si>
  <si>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</si>
  <si>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</si>
  <si>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</si>
  <si>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</si>
  <si>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</si>
  <si>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</si>
  <si>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</si>
  <si>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</si>
  <si>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</si>
  <si>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</si>
  <si>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</si>
  <si>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</si>
  <si>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RNME101408</t>
  </si>
  <si>
    <t>Jus de citron type pulco 70cl</t>
  </si>
  <si>
    <t>Agrumes</t>
  </si>
  <si>
    <t>u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</si>
  <si>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</si>
  <si>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</si>
  <si>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</si>
  <si>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</si>
  <si>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</si>
  <si>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</si>
  <si>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</si>
  <si>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</si>
  <si>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</si>
  <si>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</si>
  <si>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</si>
  <si>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</si>
  <si>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</si>
  <si>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</si>
  <si>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</si>
  <si>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</si>
  <si>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</si>
  <si>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</si>
  <si>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</si>
  <si>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</si>
  <si>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</si>
  <si>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</si>
  <si>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</si>
  <si>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</si>
  <si>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CRUMBLE AUX DEUX POMMES (RECETTE B, AMANDES)</t>
  </si>
  <si>
    <t>Garnir les moules — Répartir la pâte à crumble sur les pommes ; égaliser sans lisser ; parsemer éventuellement de noix de beurre.</t>
  </si>
  <si>
    <t>Cuire — Préchauffer en chaleur sèche à + 180 °C ; étager et cuire 25 à 30 minutes. Contrôler la cuisson.</t>
  </si>
  <si>
    <t>Dresser et servir — Laisser refroidir dans les bacs ; détailler 20 portions par bac (4 × 5) ; servir à la spatule carrée.</t>
  </si>
  <si>
    <t>Suggestions — Remplacer les pommes par pomme et rhubarbe en dés (poids égal), ou fruits rouges surgelés et pommes, etc.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</si>
  <si>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</si>
  <si>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</si>
  <si>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</si>
  <si>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</si>
  <si>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</si>
  <si>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</si>
  <si>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</si>
  <si>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</si>
  <si>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</si>
  <si>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Poudre d'amande blanchie extra-fine</t>
  </si>
  <si>
    <t xml:space="preserve">    ↳ Sel fin de cuisine</t>
  </si>
  <si>
    <t xml:space="preserve">    ↳ POMME Golden France cat.I 170/220g plateau 2rg</t>
  </si>
  <si>
    <t xml:space="preserve">    ↳ POMME Granny smith France cat.I 136/200g caisse vrac</t>
  </si>
  <si>
    <t xml:space="preserve">    ↳ Jus citron pulco (L) (conv.)</t>
  </si>
  <si>
    <t>conversion</t>
  </si>
  <si>
    <t>lt</t>
  </si>
  <si>
    <t>Fiche technique — CRUMBLE AUX DEUX POMMES (RECETTE B, AMANDES)</t>
  </si>
  <si>
    <t>CRUMBLE AUX DEUX POMMES (RECETTE B, AMANDES)  GRO_CDC_243B</t>
  </si>
  <si>
    <t>1.</t>
  </si>
  <si>
    <t>2.</t>
  </si>
  <si>
    <t xml:space="preserve">    Jus citron pulco (L) (conv.)</t>
  </si>
  <si>
    <t xml:space="preserve">    Beurre doux 82% MG plaquette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</si>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</sst>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15</v>
      </c>
      <c r="G7" s="8">
        <f>E7*0.56</f>
        <v>1.4</v>
      </c>
    </row>
    <row r="8">
      <c r="A8" t="s">
        <v>16</v>
      </c>
      <c r="B8" t="s">
        <v>17</v>
      </c>
      <c r="C8" t="s">
        <v>18</v>
      </c>
      <c r="D8" s="4">
        <v>0.266667</v>
      </c>
      <c r="E8" s="6">
        <f>D8*$B$2</f>
        <v>0.266667</v>
      </c>
      <c r="F8" t="s">
        <v>19</v>
      </c>
      <c r="G8" s="8">
        <f>E8*8.1571326607</f>
        <v>2.175238</v>
      </c>
    </row>
    <row r="9">
      <c r="A9" t="s">
        <v>20</v>
      </c>
      <c r="B9" t="s">
        <v>21</v>
      </c>
      <c r="C9" t="s">
        <v>22</v>
      </c>
      <c r="D9" s="4">
        <v>1.85</v>
      </c>
      <c r="E9" s="6">
        <f>D9*$B$2</f>
        <v>1.85</v>
      </c>
      <c r="F9" t="s">
        <v>15</v>
      </c>
      <c r="G9" s="8">
        <f>E9*15</f>
        <v>27.75</v>
      </c>
    </row>
    <row r="10">
      <c r="A10" t="s">
        <v>23</v>
      </c>
      <c r="B10" t="s">
        <v>24</v>
      </c>
      <c r="C10" t="s">
        <v>25</v>
      </c>
      <c r="D10" s="4">
        <v>2.75</v>
      </c>
      <c r="E10" s="6">
        <f>D10*$B$2</f>
        <v>2.75</v>
      </c>
      <c r="F10" t="s">
        <v>15</v>
      </c>
      <c r="G10" s="8">
        <f>E10*5.2</f>
        <v>14.3</v>
      </c>
    </row>
    <row r="11">
      <c r="A11" t="s">
        <v>26</v>
      </c>
      <c r="B11" t="s">
        <v>27</v>
      </c>
      <c r="C11" t="s">
        <v>28</v>
      </c>
      <c r="D11" s="4">
        <v>10</v>
      </c>
      <c r="E11" s="6">
        <f>D11*$B$2</f>
        <v>10</v>
      </c>
      <c r="F11" t="s">
        <v>15</v>
      </c>
      <c r="G11" s="8">
        <f>E11*1.3</f>
        <v>13</v>
      </c>
    </row>
    <row r="12">
      <c r="A12" t="s">
        <v>29</v>
      </c>
      <c r="B12" t="s">
        <v>30</v>
      </c>
      <c r="C12" t="s">
        <v>28</v>
      </c>
      <c r="D12" s="4">
        <v>10</v>
      </c>
      <c r="E12" s="6">
        <f>D12*$B$2</f>
        <v>10</v>
      </c>
      <c r="F12" t="s">
        <v>15</v>
      </c>
      <c r="G12" s="8">
        <f>E12*1.3</f>
        <v>13</v>
      </c>
    </row>
    <row r="13">
      <c r="A13" t="s">
        <v>31</v>
      </c>
      <c r="B13" t="s">
        <v>32</v>
      </c>
      <c r="C13" t="s">
        <v>33</v>
      </c>
      <c r="D13" s="4">
        <v>0.02</v>
      </c>
      <c r="E13" s="6">
        <f>D13*$B$2</f>
        <v>0.02</v>
      </c>
      <c r="F13" t="s">
        <v>15</v>
      </c>
      <c r="G13" s="8">
        <f>E13*0.35</f>
        <v>0.007</v>
      </c>
    </row>
    <row r="14">
      <c r="A14" t="s">
        <v>34</v>
      </c>
      <c r="B14" t="s">
        <v>35</v>
      </c>
      <c r="C14" t="s">
        <v>36</v>
      </c>
      <c r="D14" s="4">
        <v>2.5</v>
      </c>
      <c r="E14" s="6">
        <f>D14*$B$2</f>
        <v>2.5</v>
      </c>
      <c r="F14" t="s">
        <v>15</v>
      </c>
      <c r="G14" s="8">
        <f>E14*0.82</f>
        <v>2.05</v>
      </c>
    </row>
    <row r="15">
      <c r="A15"/>
      <c r="B15"/>
      <c r="C15"/>
      <c r="D15"/>
      <c r="E15"/>
      <c r="F15" t="s" s="9">
        <v>37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44</v>
      </c>
      <c r="B3">
        <v>2</v>
      </c>
      <c r="C3"/>
      <c r="D3" t="inlineStr" s="11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E3" t="s" s="11"/>
      <c r="F3"/>
    </row>
    <row r="4">
      <c r="A4" t="s">
        <v>44</v>
      </c>
      <c r="B4">
        <v>3</v>
      </c>
      <c r="C4"/>
      <c r="D4" t="inlineStr" s="11">
        <is>
          <t>Confectionner la pâte à crumble — Dans la cuve, mettre la farine, le sel et le beurre en parcelles (et la poudre d'amandes ou de noisettes). En première vitesse, fraiser à la feuille jusqu'à un sablage très gros. En fin de sablage, ajouter le sucre.</t>
        </is>
      </c>
      <c r="E4" t="s" s="11"/>
      <c r="F4"/>
    </row>
    <row r="5">
      <c r="A5" t="s">
        <v>44</v>
      </c>
      <c r="B5">
        <v>4</v>
      </c>
      <c r="C5"/>
      <c r="D5" t="s" s="11">
        <v>45</v>
      </c>
      <c r="E5" t="s" s="11"/>
      <c r="F5"/>
    </row>
    <row r="6">
      <c r="A6" t="s">
        <v>44</v>
      </c>
      <c r="B6">
        <v>5</v>
      </c>
      <c r="C6"/>
      <c r="D6" t="s" s="11">
        <v>46</v>
      </c>
      <c r="E6" t="s" s="11"/>
      <c r="F6"/>
    </row>
    <row r="7">
      <c r="A7" t="s">
        <v>44</v>
      </c>
      <c r="B7">
        <v>6</v>
      </c>
      <c r="C7"/>
      <c r="D7" t="s" s="11">
        <v>47</v>
      </c>
      <c r="E7" t="s" s="11"/>
      <c r="F7"/>
    </row>
    <row r="8">
      <c r="A8" t="s">
        <v>44</v>
      </c>
      <c r="B8">
        <v>7</v>
      </c>
      <c r="C8"/>
      <c r="D8" t="s" s="11">
        <v>48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44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'Besoins'!$B$2*2.5</f>
        <v>2.5</v>
      </c>
      <c r="E3" t="s">
        <v>15</v>
      </c>
    </row>
    <row r="4">
      <c r="A4">
        <v>1</v>
      </c>
      <c r="B4" t="s">
        <v>56</v>
      </c>
      <c r="C4" t="s">
        <v>55</v>
      </c>
      <c r="D4" s="6">
        <f>'Besoins'!$B$2*2.5</f>
        <v>2.5</v>
      </c>
      <c r="E4" t="s">
        <v>15</v>
      </c>
    </row>
    <row r="5">
      <c r="A5">
        <v>1</v>
      </c>
      <c r="B5" t="s">
        <v>57</v>
      </c>
      <c r="C5" t="s">
        <v>55</v>
      </c>
      <c r="D5" s="6">
        <f>'Besoins'!$B$2*2.5</f>
        <v>2.5</v>
      </c>
      <c r="E5" t="s">
        <v>15</v>
      </c>
    </row>
    <row r="6">
      <c r="A6">
        <v>1</v>
      </c>
      <c r="B6" t="s">
        <v>58</v>
      </c>
      <c r="C6" t="s">
        <v>55</v>
      </c>
      <c r="D6" s="6">
        <f>'Besoins'!$B$2*1.85</f>
        <v>1.85</v>
      </c>
      <c r="E6" t="s">
        <v>15</v>
      </c>
    </row>
    <row r="7">
      <c r="A7">
        <v>1</v>
      </c>
      <c r="B7" t="s">
        <v>59</v>
      </c>
      <c r="C7" t="s">
        <v>55</v>
      </c>
      <c r="D7" s="6">
        <f>'Besoins'!$B$2*0.02</f>
        <v>0.02</v>
      </c>
      <c r="E7" t="s">
        <v>15</v>
      </c>
    </row>
    <row r="8">
      <c r="A8">
        <v>1</v>
      </c>
      <c r="B8" t="s">
        <v>60</v>
      </c>
      <c r="C8" t="s">
        <v>55</v>
      </c>
      <c r="D8" s="6">
        <f>'Besoins'!$B$2*10</f>
        <v>10</v>
      </c>
      <c r="E8" t="s">
        <v>15</v>
      </c>
    </row>
    <row r="9">
      <c r="A9">
        <v>1</v>
      </c>
      <c r="B9" t="s">
        <v>61</v>
      </c>
      <c r="C9" t="s">
        <v>55</v>
      </c>
      <c r="D9" s="6">
        <f>'Besoins'!$B$2*10</f>
        <v>10</v>
      </c>
      <c r="E9" t="s">
        <v>15</v>
      </c>
    </row>
    <row r="10">
      <c r="A10">
        <v>1</v>
      </c>
      <c r="B10" t="s">
        <v>62</v>
      </c>
      <c r="C10" t="s">
        <v>63</v>
      </c>
      <c r="D10" s="6">
        <f>'Besoins'!$B$2*0.2</f>
        <v>0.2</v>
      </c>
      <c r="E10" t="s">
        <v>64</v>
      </c>
    </row>
    <row r="11">
      <c r="A11">
        <v>1</v>
      </c>
      <c r="B11" t="s">
        <v>56</v>
      </c>
      <c r="C11" t="s">
        <v>55</v>
      </c>
      <c r="D11" s="6">
        <f>'Besoins'!$B$2*0.25</f>
        <v>0.25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65</v>
      </c>
      <c r="B1"/>
      <c r="C1"/>
      <c r="D1"/>
    </row>
    <row r="2">
      <c r="A2" t="str" s="12">
        <f>"GRO_CDC_243B · GRO.DESSERTS · référence : "&amp;Besoins!B3&amp;" "&amp;Besoins!C3&amp;" · multiplicateur réglable sur la feuille ""Besoins"""</f>
        <v>GRO_CDC_243B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66</v>
      </c>
      <c r="B4"/>
      <c r="C4"/>
      <c r="D4"/>
    </row>
    <row r="5">
      <c r="A5" t="s" s="14">
        <v>67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68</v>
      </c>
      <c r="B6" t="str" s="11">
        <f>Procedure!D3</f>
        <v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v>
      </c>
      <c r="C6"/>
      <c r="D6"/>
    </row>
    <row r="7">
      <c r="A7"/>
      <c r="B7" t="str">
        <f>Besoins!B11</f>
        <v>POMME Golden France cat.I 170/220g plateau 2rg</v>
      </c>
      <c r="C7" s="6">
        <f>Besoins!E11</f>
        <v>10</v>
      </c>
      <c r="D7" t="str">
        <f>Besoins!F11</f>
        <v>kg</v>
      </c>
    </row>
    <row r="8">
      <c r="A8"/>
      <c r="B8" t="str">
        <f>Besoins!B12</f>
        <v>POMME Granny smith France cat.I 136/200g caisse vrac</v>
      </c>
      <c r="C8" s="6">
        <f>Besoins!E12</f>
        <v>10</v>
      </c>
      <c r="D8" t="str">
        <f>Besoins!F12</f>
        <v>kg</v>
      </c>
    </row>
    <row r="9">
      <c r="A9"/>
      <c r="B9" t="s">
        <v>69</v>
      </c>
      <c r="C9" s="6">
        <f>'Besoins'!$B$2*0.2</f>
        <v>0.2</v>
      </c>
      <c r="D9" t="s">
        <v>64</v>
      </c>
    </row>
    <row r="10">
      <c r="A10"/>
      <c r="B10" t="s">
        <v>70</v>
      </c>
      <c r="C10" s="6">
        <f>'Besoins'!$B$2*0.25</f>
        <v>0.25</v>
      </c>
      <c r="D10" t="s">
        <v>15</v>
      </c>
    </row>
    <row r="11">
      <c r="A11" t="s" s="14">
        <v>71</v>
      </c>
      <c r="B11" t="str" s="11">
        <f>Procedure!D4</f>
        <v>Confectionner la pâte à crumble — Dans la cuve, mettre la farine, le sel et le beurre en parcelles (et la poudre d'amandes ou de noisettes). En première vitesse, fraiser à la feuille jusqu'à un sablage très gros. En fin de sablage, ajouter le sucre.</v>
      </c>
      <c r="C11"/>
      <c r="D11"/>
    </row>
    <row r="12">
      <c r="A12"/>
      <c r="B12" t="str">
        <f>Besoins!B7</f>
        <v>Farine de blé T55</v>
      </c>
      <c r="C12" s="6">
        <f>Besoins!E7</f>
        <v>2.5</v>
      </c>
      <c r="D12" t="str">
        <f>Besoins!F7</f>
        <v>kg</v>
      </c>
    </row>
    <row r="13">
      <c r="A13"/>
      <c r="B13" t="s">
        <v>70</v>
      </c>
      <c r="C13" s="6">
        <f>'Besoins'!$B$2*2.5</f>
        <v>2.5</v>
      </c>
      <c r="D13" t="s">
        <v>15</v>
      </c>
    </row>
    <row r="14">
      <c r="A14"/>
      <c r="B14" t="str">
        <f>Besoins!B14</f>
        <v>Sucre blanc cristal sac 25 kg</v>
      </c>
      <c r="C14" s="6">
        <f>Besoins!E14</f>
        <v>2.5</v>
      </c>
      <c r="D14" t="str">
        <f>Besoins!F14</f>
        <v>kg</v>
      </c>
    </row>
    <row r="15">
      <c r="A15"/>
      <c r="B15" t="str">
        <f>Besoins!B9</f>
        <v>Poudre d'amande blanchie extra-fine</v>
      </c>
      <c r="C15" s="6">
        <f>Besoins!E9</f>
        <v>1.85</v>
      </c>
      <c r="D15" t="str">
        <f>Besoins!F9</f>
        <v>kg</v>
      </c>
    </row>
    <row r="16">
      <c r="A16"/>
      <c r="B16" t="str">
        <f>Besoins!B13</f>
        <v>Sel fin de cuisine</v>
      </c>
      <c r="C16" s="6">
        <f>Besoins!E13</f>
        <v>0.02</v>
      </c>
      <c r="D16" t="str">
        <f>Besoins!F13</f>
        <v>kg</v>
      </c>
    </row>
    <row r="17">
      <c r="A17" t="s" s="14">
        <v>72</v>
      </c>
      <c r="B17" t="str" s="11">
        <f>Procedure!D5</f>
        <v>Garnir les moules — Répartir la pâte à crumble sur les pommes ; égaliser sans lisser ; parsemer éventuellement de noix de beurre.</v>
      </c>
      <c r="C17"/>
      <c r="D17"/>
    </row>
    <row r="18">
      <c r="A18" t="s" s="14">
        <v>73</v>
      </c>
      <c r="B18" t="str" s="11">
        <f>Procedure!D6</f>
        <v>Cuire — Préchauffer en chaleur sèche à + 180 °C ; étager et cuire 25 à 30 minutes. Contrôler la cuisson.</v>
      </c>
      <c r="C18"/>
      <c r="D18"/>
    </row>
    <row r="19">
      <c r="A19" t="s" s="14">
        <v>74</v>
      </c>
      <c r="B19" t="str" s="11">
        <f>Procedure!D7</f>
        <v>Dresser et servir — Laisser refroidir dans les bacs ; détailler 20 portions par bac (4 × 5) ; servir à la spatule carrée.</v>
      </c>
      <c r="C19"/>
      <c r="D19"/>
    </row>
    <row r="20">
      <c r="A20" t="s" s="14">
        <v>75</v>
      </c>
      <c r="B20" t="str" s="11">
        <f>Procedure!D8</f>
        <v>Suggestions — Remplacer les pommes par pomme et rhubarbe en dés (poids égal), ou fruits rouges surgelés et pommes, etc.</v>
      </c>
      <c r="C20"/>
      <c r="D20"/>
    </row>
    <row r="21">
      <c r="A21"/>
      <c r="B21"/>
      <c r="C21"/>
      <c r="D21"/>
    </row>
    <row r="22">
      <c r="A22" t="s" s="15">
        <v>76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2026-10-30T14:31:42Z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2026-10-30T14:31:42Z</dcterms:modified>
  <cp:revision>1</cp:revision>
</cp:coreProperties>
</file>