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<sst xmlns="http://schemas.openxmlformats.org/spreadsheetml/2006/main" count="49" uniqueCount="49">
  <si>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</si>
  <si>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</si>
  <si>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</si>
  <si>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</si>
  <si>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</si>
  <si>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</si>
  <si>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</si>
  <si>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</si>
  <si>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</si>
  <si>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</si>
  <si>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</si>
  <si>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</si>
  <si>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</si>
  <si>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</si>
  <si>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</si>
  <si>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</si>
  <si>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KNORR-FBLANC-VOL</t>
  </si>
  <si>
    <t>Fonds Blanc de Volaille (Knorr Professional)</t>
  </si>
  <si>
    <t>Fonds déshydratés et poudres</t>
  </si>
  <si>
    <t>kg</t>
  </si>
  <si>
    <t>RIZ-LONG-ETUVE</t>
  </si>
  <si>
    <t>Riz long étuvé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</si>
  <si>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</si>
  <si>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</si>
  <si>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</si>
  <si>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</si>
  <si>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</si>
  <si>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</si>
  <si>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</si>
  <si>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</si>
  <si>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RIZ PILAF — 1 BAC GN 1/1 H 100 (pièce)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</si>
  <si>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</si>
  <si>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</si>
  <si>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</si>
  <si>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</si>
  <si>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</si>
  <si>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</si>
  <si>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</si>
  <si>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</si>
  <si>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long étuvé</t>
  </si>
  <si>
    <t>matiere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</si>
  <si>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</si>
  <si>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</si>
  <si>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</si>
  <si>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>Fiche technique — RIZ PILAF — 1 BAC GN 1/1 H 100 (pièce)</t>
  </si>
  <si>
    <t>RIZ PILAF — 1 BAC GN 1/1 H 100 (pièce)  GRO-RIZ-BAC-P</t>
  </si>
  <si>
    <t>↳ Fond de volaille reconstitue (collectivite)  GRO-FOND-VOLAIL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</si>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</sst>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4.67875</v>
      </c>
      <c r="E7" s="6">
        <f>D7*$B$2</f>
        <v>4.67875</v>
      </c>
      <c r="F7" t="s">
        <v>15</v>
      </c>
      <c r="G7" s="8">
        <f>E7*0.0043</f>
        <v>0.020119</v>
      </c>
    </row>
    <row r="8">
      <c r="A8" t="s">
        <v>16</v>
      </c>
      <c r="B8" t="s">
        <v>17</v>
      </c>
      <c r="C8" t="s">
        <v>18</v>
      </c>
      <c r="D8" s="4">
        <v>0.07125</v>
      </c>
      <c r="E8" s="6">
        <f>D8*$B$2</f>
        <v>0.07125</v>
      </c>
      <c r="F8" t="s">
        <v>19</v>
      </c>
      <c r="G8" s="8">
        <f>E8*25.01</f>
        <v>1.781963</v>
      </c>
    </row>
    <row r="9">
      <c r="A9" t="s">
        <v>20</v>
      </c>
      <c r="B9" t="s">
        <v>21</v>
      </c>
      <c r="C9" t="s">
        <v>22</v>
      </c>
      <c r="D9" s="4">
        <v>2.5</v>
      </c>
      <c r="E9" s="6">
        <f>D9*$B$2</f>
        <v>2.5</v>
      </c>
      <c r="F9" t="s">
        <v>19</v>
      </c>
      <c r="G9" s="8">
        <f>E9*1.4</f>
        <v>3.5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1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E2"/>
      <c r="F2"/>
    </row>
    <row r="3">
      <c r="A3" t="s">
        <v>31</v>
      </c>
      <c r="B3">
        <v>1</v>
      </c>
      <c r="C3" t="s">
        <v>32</v>
      </c>
      <c r="D3" t="s" s="11">
        <v>33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'Besoins'!$B$2*2.5</f>
        <v>2.5</v>
      </c>
      <c r="E3" t="s">
        <v>19</v>
      </c>
    </row>
    <row r="4">
      <c r="A4">
        <v>1</v>
      </c>
      <c r="B4" t="s">
        <v>41</v>
      </c>
      <c r="C4" t="s">
        <v>38</v>
      </c>
      <c r="D4" s="6">
        <f>'Besoins'!$B$2*4.75</f>
        <v>4.75</v>
      </c>
      <c r="E4" t="s">
        <v>15</v>
      </c>
    </row>
    <row r="5">
      <c r="A5">
        <v>2</v>
      </c>
      <c r="B5" t="s">
        <v>42</v>
      </c>
      <c r="C5" t="s">
        <v>40</v>
      </c>
      <c r="D5" s="6">
        <f>'Besoins'!$B$2*4.67875</f>
        <v>4.67875</v>
      </c>
      <c r="E5" t="s">
        <v>15</v>
      </c>
    </row>
    <row r="6">
      <c r="A6">
        <v>2</v>
      </c>
      <c r="B6" t="s">
        <v>43</v>
      </c>
      <c r="C6" t="s">
        <v>40</v>
      </c>
      <c r="D6" s="6">
        <f>'Besoins'!$B$2*0.07125</f>
        <v>0.07125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"GRO-RIZ-BAC-P · GRO.BASES · référence : "&amp;Besoins!B3&amp;" "&amp;Besoins!C3&amp;" · multiplicateur réglable sur la feuille ""Besoins"""</f>
        <v>GRO-RIZ-BAC-P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/>
      <c r="B5" t="inlineStr" s="14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C5"/>
      <c r="D5"/>
    </row>
    <row r="6">
      <c r="A6"/>
      <c r="B6"/>
      <c r="C6"/>
      <c r="D6"/>
    </row>
    <row r="7">
      <c r="A7" t="s" s="13">
        <v>46</v>
      </c>
      <c r="B7"/>
      <c r="C7"/>
      <c r="D7"/>
    </row>
    <row r="8">
      <c r="A8" t="s" s="15">
        <v>47</v>
      </c>
      <c r="B8" t="str" s="11">
        <f>"[DISSOUDRE] "&amp;Procedure!D3</f>
        <v>[DISSOUDRE] Délayer la poudre dans l'eau froide en fouettant, puis porter à ébullition en remuant régulièrement.</v>
      </c>
      <c r="C8"/>
      <c r="D8"/>
    </row>
    <row r="9">
      <c r="A9"/>
      <c r="B9" t="str">
        <f>Besoins!B7</f>
        <v>Eau (robinet - moy. France 2026)</v>
      </c>
      <c r="C9" s="6">
        <f>Besoins!E7</f>
        <v>4.67875</v>
      </c>
      <c r="D9" t="str">
        <f>Besoins!F7</f>
        <v>lt</v>
      </c>
    </row>
    <row r="10">
      <c r="A10"/>
      <c r="B10" t="str">
        <f>Besoins!B8</f>
        <v>Fonds Blanc de Volaille (Knorr Professional)</v>
      </c>
      <c r="C10" s="6">
        <f>Besoins!E8</f>
        <v>0.07125</v>
      </c>
      <c r="D10" t="str">
        <f>Besoins!F8</f>
        <v>kg</v>
      </c>
    </row>
    <row r="11">
      <c r="A11"/>
      <c r="B11"/>
      <c r="C11"/>
      <c r="D11"/>
    </row>
    <row r="12">
      <c r="A12" t="s" s="16">
        <v>48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2026-10-30T15:21:32Z</dcterms:created>
  <dc:title>RIZ PILAF — 1 BAC GN 1/1 H 100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2026-10-30T15:21:32Z</dcterms:modified>
  <cp:revision>1</cp:revision>
</cp:coreProperties>
</file>