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<sst xmlns="http://schemas.openxmlformats.org/spreadsheetml/2006/main" count="75" uniqueCount="75">
  <si>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</si>
  <si>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</si>
  <si>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</si>
  <si>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</si>
  <si>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</si>
  <si>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</si>
  <si>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</si>
  <si>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</si>
  <si>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</si>
  <si>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</si>
  <si>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</si>
  <si>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</si>
  <si>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</si>
  <si>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</si>
  <si>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</si>
  <si>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</si>
  <si>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</si>
  <si>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</si>
  <si>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</si>
  <si>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</si>
  <si>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</si>
  <si>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</si>
  <si>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</si>
  <si>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</si>
  <si>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</si>
  <si>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</si>
  <si>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RNM4G100936</t>
  </si>
  <si>
    <t>Endives entières cuites 5G</t>
  </si>
  <si>
    <t>Légumes 4ème et 5ème gamme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</si>
  <si>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</si>
  <si>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</si>
  <si>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</si>
  <si>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</si>
  <si>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</si>
  <si>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</si>
  <si>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</si>
  <si>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</si>
  <si>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</si>
  <si>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</si>
  <si>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</si>
  <si>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</si>
  <si>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</si>
  <si>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ENDIVES GLACÉES AU MIEL DE COLZA (COLLECTIVITÉ)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</si>
  <si>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</si>
  <si>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</si>
  <si>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</si>
  <si>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</si>
  <si>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</si>
  <si>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</si>
  <si>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</si>
  <si>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</si>
  <si>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</si>
  <si>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</si>
  <si>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</si>
  <si>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Endives entières cuites 5G</t>
  </si>
  <si>
    <t>matiere</t>
  </si>
  <si>
    <t xml:space="preserve">    ↳ Miel de colza liquide</t>
  </si>
  <si>
    <t xml:space="preserve">    ↳ Fond brun lie reconstitue (collectivite)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</si>
  <si>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</si>
  <si>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</si>
  <si>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</si>
  <si>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</si>
  <si>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</si>
  <si>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Fiche technique — ENDIVES GLACÉES AU MIEL DE COLZA (COLLECTIVITÉ)</t>
  </si>
  <si>
    <t>ENDIVES GLACÉES AU MIEL DE COLZA (COLLECTIVITÉ)  GRO_CDC_174B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</si>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</sst>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1.95</v>
      </c>
      <c r="E7" s="6">
        <f>D7*$B$2</f>
        <v>1.95</v>
      </c>
      <c r="F7" t="s">
        <v>15</v>
      </c>
      <c r="G7" s="8">
        <f>E7*0.0043</f>
        <v>0.008385</v>
      </c>
    </row>
    <row r="8">
      <c r="A8" t="s">
        <v>16</v>
      </c>
      <c r="B8" t="s">
        <v>17</v>
      </c>
      <c r="C8" t="s">
        <v>18</v>
      </c>
      <c r="D8" s="4">
        <v>0.015</v>
      </c>
      <c r="E8" s="6">
        <f>D8*$B$2</f>
        <v>0.015</v>
      </c>
      <c r="F8" t="s">
        <v>19</v>
      </c>
      <c r="G8" s="8">
        <f>E8*12.5</f>
        <v>0.1875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19</v>
      </c>
      <c r="G9" s="8">
        <f>E9*19.69</f>
        <v>0.9845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19</v>
      </c>
      <c r="G10" s="8">
        <f>E10*5.2</f>
        <v>2.08</v>
      </c>
    </row>
    <row r="11">
      <c r="A11" t="s">
        <v>26</v>
      </c>
      <c r="B11" t="s">
        <v>27</v>
      </c>
      <c r="C11" t="s">
        <v>28</v>
      </c>
      <c r="D11" s="4">
        <v>22</v>
      </c>
      <c r="E11" s="6">
        <f>D11*$B$2</f>
        <v>22</v>
      </c>
      <c r="F11" t="s">
        <v>19</v>
      </c>
      <c r="G11" s="8">
        <f>E11*4.28</f>
        <v>94.16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19</v>
      </c>
      <c r="G12" s="8">
        <f>E12*5.5</f>
        <v>5.5</v>
      </c>
    </row>
    <row r="13">
      <c r="A13" t="s">
        <v>32</v>
      </c>
      <c r="B13" t="s">
        <v>33</v>
      </c>
      <c r="C13" t="s">
        <v>34</v>
      </c>
      <c r="D13" s="4">
        <v>0.033</v>
      </c>
      <c r="E13" s="6">
        <f>D13*$B$2</f>
        <v>0.033</v>
      </c>
      <c r="F13" t="s">
        <v>19</v>
      </c>
      <c r="G13" s="8">
        <f>E13*0.35</f>
        <v>0.01155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42</v>
      </c>
      <c r="B3">
        <v>2</v>
      </c>
      <c r="C3"/>
      <c r="D3" t="inlineStr" s="11">
        <is>
          <t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1"/>
      <c r="F3"/>
    </row>
    <row r="4">
      <c r="A4" t="s">
        <v>42</v>
      </c>
      <c r="B4">
        <v>3</v>
      </c>
      <c r="C4"/>
      <c r="D4" t="inlineStr" s="11">
        <is>
          <t>Garnir les bacs — Ranger en écaille les endives cuites dans les 6 bacs beurrés, sur une seule épaisseur. Saler légèrement. ⚠️☢️ ATTENTION : LES ENDIVES CUITES DU COMMERCE SONT SOUVENT DÉJÀ SALÉES — GOÛTER AVANT DE SALER ⚠️☢️</t>
        </is>
      </c>
      <c r="E4" t="s" s="11"/>
      <c r="F4"/>
    </row>
    <row r="5">
      <c r="A5" t="s">
        <v>42</v>
      </c>
      <c r="B5">
        <v>4</v>
      </c>
      <c r="C5"/>
      <c r="D5" t="s" s="11">
        <v>43</v>
      </c>
      <c r="E5" t="s" s="11"/>
      <c r="F5"/>
    </row>
    <row r="6">
      <c r="A6" t="s">
        <v>42</v>
      </c>
      <c r="B6">
        <v>5</v>
      </c>
      <c r="C6"/>
      <c r="D6" t="inlineStr" s="11">
        <is>
          <t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t>
        </is>
      </c>
      <c r="E6" t="s" s="11"/>
      <c r="F6"/>
    </row>
    <row r="7">
      <c r="A7" t="s">
        <v>42</v>
      </c>
      <c r="B7">
        <v>6</v>
      </c>
      <c r="C7"/>
      <c r="D7" t="s" s="11">
        <v>44</v>
      </c>
      <c r="E7" t="s" s="11"/>
      <c r="F7"/>
    </row>
    <row r="8">
      <c r="A8" t="s">
        <v>42</v>
      </c>
      <c r="B8">
        <v>7</v>
      </c>
      <c r="C8"/>
      <c r="D8" t="s" s="11">
        <v>45</v>
      </c>
      <c r="E8" t="s" s="11"/>
      <c r="F8"/>
    </row>
    <row r="9">
      <c r="A9" t="s">
        <v>46</v>
      </c>
      <c r="B9">
        <v>1</v>
      </c>
      <c r="C9" t="s">
        <v>47</v>
      </c>
      <c r="D9" t="s" s="11">
        <v>48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'Besoins'!$B$2*100</f>
        <v>100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'Besoins'!$B$2*22</f>
        <v>22</v>
      </c>
      <c r="E3" t="s">
        <v>19</v>
      </c>
    </row>
    <row r="4">
      <c r="A4">
        <v>1</v>
      </c>
      <c r="B4" t="s">
        <v>56</v>
      </c>
      <c r="C4" t="s">
        <v>55</v>
      </c>
      <c r="D4" s="6">
        <f>'Besoins'!$B$2*1</f>
        <v>1</v>
      </c>
      <c r="E4" t="s">
        <v>19</v>
      </c>
    </row>
    <row r="5">
      <c r="A5">
        <v>1</v>
      </c>
      <c r="B5" t="s">
        <v>57</v>
      </c>
      <c r="C5" t="s">
        <v>53</v>
      </c>
      <c r="D5" s="6">
        <f>'Besoins'!$B$2*2</f>
        <v>2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'Besoins'!$B$2*1.95</f>
        <v>1.95</v>
      </c>
      <c r="E6" t="s">
        <v>15</v>
      </c>
    </row>
    <row r="7">
      <c r="A7">
        <v>2</v>
      </c>
      <c r="B7" t="s">
        <v>59</v>
      </c>
      <c r="C7" t="s">
        <v>55</v>
      </c>
      <c r="D7" s="6">
        <f>'Besoins'!$B$2*0.05</f>
        <v>0.05</v>
      </c>
      <c r="E7" t="s">
        <v>19</v>
      </c>
    </row>
    <row r="8">
      <c r="A8">
        <v>1</v>
      </c>
      <c r="B8" t="s">
        <v>60</v>
      </c>
      <c r="C8" t="s">
        <v>55</v>
      </c>
      <c r="D8" s="6">
        <f>'Besoins'!$B$2*0.033</f>
        <v>0.033</v>
      </c>
      <c r="E8" t="s">
        <v>19</v>
      </c>
    </row>
    <row r="9">
      <c r="A9">
        <v>1</v>
      </c>
      <c r="B9" t="s">
        <v>61</v>
      </c>
      <c r="C9" t="s">
        <v>55</v>
      </c>
      <c r="D9" s="6">
        <f>'Besoins'!$B$2*0.015</f>
        <v>0.015</v>
      </c>
      <c r="E9" t="s">
        <v>19</v>
      </c>
    </row>
    <row r="10">
      <c r="A10">
        <v>1</v>
      </c>
      <c r="B10" t="s">
        <v>62</v>
      </c>
      <c r="C10" t="s">
        <v>55</v>
      </c>
      <c r="D10" s="6">
        <f>'Besoins'!$B$2*0.4</f>
        <v>0.4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63</v>
      </c>
      <c r="B1"/>
      <c r="C1"/>
      <c r="D1"/>
    </row>
    <row r="2">
      <c r="A2" t="str" s="12">
        <f>"GRO_CDC_174B · GRO.GARNITUR · référence : "&amp;Besoins!B3&amp;" "&amp;Besoins!C3&amp;" · multiplicateur réglable sur la feuille ""Besoins"""</f>
        <v>GRO_CDC_174B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64</v>
      </c>
      <c r="B4"/>
      <c r="C4"/>
      <c r="D4"/>
    </row>
    <row r="5">
      <c r="A5" t="s" s="14">
        <v>65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66</v>
      </c>
      <c r="B6" t="str" s="11">
        <f>Procedure!D3</f>
        <v>Préparations préliminaires — Déconditionner les endives cuites suivant la procédure et les laisser égoutter.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Endives entières cuites 5G</v>
      </c>
      <c r="C7" s="6">
        <f>Besoins!E11</f>
        <v>22</v>
      </c>
      <c r="D7" t="str">
        <f>Besoins!F11</f>
        <v>kg</v>
      </c>
    </row>
    <row r="8">
      <c r="A8"/>
      <c r="B8" t="s">
        <v>67</v>
      </c>
      <c r="C8" s="6">
        <f>'Besoins'!$B$2*2</f>
        <v>2</v>
      </c>
      <c r="D8" t="s">
        <v>15</v>
      </c>
    </row>
    <row r="9">
      <c r="A9"/>
      <c r="B9" t="str">
        <f>Besoins!B10</f>
        <v>Beurre doux 82% MG plaquette</v>
      </c>
      <c r="C9" s="6">
        <f>Besoins!E10</f>
        <v>0.4</v>
      </c>
      <c r="D9" t="str">
        <f>Besoins!F10</f>
        <v>kg</v>
      </c>
    </row>
    <row r="10">
      <c r="A10" t="s" s="14">
        <v>68</v>
      </c>
      <c r="B10" t="str" s="11">
        <f>Procedure!D4</f>
        <v>Garnir les bacs — Ranger en écaille les endives cuites dans les 6 bacs beurrés, sur une seule épaisseur. Saler légèrement. ⚠️☢️ ATTENTION : LES ENDIVES CUITES DU COMMERCE SONT SOUVENT DÉJÀ SALÉES — GOÛTER AVANT DE SALER ⚠️☢️</v>
      </c>
      <c r="C10"/>
      <c r="D10"/>
    </row>
    <row r="11">
      <c r="A11"/>
      <c r="B11" t="str">
        <f>Besoins!B13</f>
        <v>Sel fin de cuisine</v>
      </c>
      <c r="C11" s="6">
        <f>Besoins!E13</f>
        <v>0.033</v>
      </c>
      <c r="D11" t="str">
        <f>Besoins!F13</f>
        <v>kg</v>
      </c>
    </row>
    <row r="12">
      <c r="A12" t="s" s="14">
        <v>69</v>
      </c>
      <c r="B12" t="str" s="11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6">
        <f>Besoins!E12</f>
        <v>1</v>
      </c>
      <c r="D13" t="str">
        <f>Besoins!F12</f>
        <v>kg</v>
      </c>
    </row>
    <row r="14">
      <c r="A14" t="s" s="14">
        <v>70</v>
      </c>
      <c r="B14" t="str" s="11">
        <f>Procedure!D6</f>
        <v>Glacer les endives — Préchauffer le four sur la position chaleur sèche à + 180 °C. Poivrer les endives et enduire leur surface avec le sirop de miel et de jus. Étager les bacs sur l'échelle de cuisson. Enfourner et glacer 20 à 25 minutes : les endives doivent être chaudes à cœur (+ 63 °C) et leur surface légèrement caramélisée et colorée.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6">
        <f>Besoins!E8</f>
        <v>0.015</v>
      </c>
      <c r="D15" t="str">
        <f>Besoins!F8</f>
        <v>kg</v>
      </c>
    </row>
    <row r="16">
      <c r="A16" t="s" s="14">
        <v>71</v>
      </c>
      <c r="B16" t="str" s="11">
        <f>Procedure!D7</f>
        <v>Servir — Servir les endives en accompagnement de viandes rôties, grillées ou sautées.</v>
      </c>
      <c r="C16"/>
      <c r="D16"/>
    </row>
    <row r="17">
      <c r="A17" t="s" s="14">
        <v>72</v>
      </c>
      <c r="B17" t="str" s="11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3">
        <v>73</v>
      </c>
      <c r="B19"/>
      <c r="C19"/>
      <c r="D19"/>
    </row>
    <row r="20">
      <c r="A20" t="s" s="14">
        <v>65</v>
      </c>
      <c r="B20" t="str" s="11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6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6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5">
        <v>74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2026-10-30T13:39:07Z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2026-10-30T13:39:07Z</dcterms:modified>
  <cp:revision>1</cp:revision>
</cp:coreProperties>
</file>