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<sst xmlns="http://schemas.openxmlformats.org/spreadsheetml/2006/main" count="65" uniqueCount="65">
  <si>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</si>
  <si>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</si>
  <si>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</si>
  <si>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</si>
  <si>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</si>
  <si>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</si>
  <si>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</si>
  <si>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</si>
  <si>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</si>
  <si>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</si>
  <si>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</si>
  <si>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</si>
  <si>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</si>
  <si>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</si>
  <si>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</si>
  <si>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</si>
  <si>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</si>
  <si>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</si>
  <si>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</si>
  <si>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</si>
  <si>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</si>
  <si>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</si>
  <si>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</si>
  <si>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</si>
  <si>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</si>
  <si>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</si>
  <si>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</si>
  <si>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</si>
  <si>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</si>
  <si>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</si>
  <si>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</si>
  <si>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</si>
  <si>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</si>
  <si>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</si>
  <si>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</si>
  <si>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</si>
  <si>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</si>
  <si>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</si>
  <si>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</si>
  <si>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</si>
  <si>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</si>
  <si>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</si>
  <si>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VINAIGRETTE AUX ÉCHALOTES ET FINES HERBES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</si>
  <si>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</si>
  <si>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</si>
  <si>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</si>
  <si>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</si>
  <si>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</si>
  <si>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</si>
  <si>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</si>
  <si>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</si>
  <si>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</si>
  <si>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Échalotes ciselées surgelées</t>
  </si>
  <si>
    <t>matiere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</si>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</sst>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E7*1.79</f>
        <v>1.79</v>
      </c>
    </row>
    <row r="8">
      <c r="A8" t="s">
        <v>16</v>
      </c>
      <c r="B8" t="s">
        <v>17</v>
      </c>
      <c r="C8" t="s">
        <v>18</v>
      </c>
      <c r="D8" s="4">
        <v>0.012</v>
      </c>
      <c r="E8" s="6">
        <f>D8*$B$2</f>
        <v>0.012</v>
      </c>
      <c r="F8" t="s">
        <v>19</v>
      </c>
      <c r="G8" s="8">
        <f>E8*12.5</f>
        <v>0.15</v>
      </c>
    </row>
    <row r="9">
      <c r="A9" t="s">
        <v>20</v>
      </c>
      <c r="B9" t="s">
        <v>21</v>
      </c>
      <c r="C9" t="s">
        <v>22</v>
      </c>
      <c r="D9" s="4">
        <v>0.8</v>
      </c>
      <c r="E9" s="6">
        <f>D9*$B$2</f>
        <v>0.8</v>
      </c>
      <c r="F9" t="s">
        <v>15</v>
      </c>
      <c r="G9" s="8">
        <f>E9*20.35</f>
        <v>16.28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26</v>
      </c>
      <c r="G10" s="8">
        <f>E10*0.6</f>
        <v>0.6</v>
      </c>
    </row>
    <row r="11">
      <c r="A11" t="s">
        <v>27</v>
      </c>
      <c r="B11" t="s">
        <v>28</v>
      </c>
      <c r="C11" t="s">
        <v>25</v>
      </c>
      <c r="D11" s="4">
        <v>2</v>
      </c>
      <c r="E11" s="6">
        <f>D11*$B$2</f>
        <v>2</v>
      </c>
      <c r="F11" t="s">
        <v>26</v>
      </c>
      <c r="G11" s="8">
        <f>E11*0.45</f>
        <v>0.9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19</v>
      </c>
      <c r="G12" s="8">
        <f>E12*0.35</f>
        <v>0.0105</v>
      </c>
    </row>
    <row r="13">
      <c r="A13" t="s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19</v>
      </c>
      <c r="G13" s="8">
        <f>E13*7.5</f>
        <v>7.5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Préparer les fines herbes — Laver et désinfecter les fines herbes suivant la procédure. Ciseler la ciboulette et le cerfeuil. Réserver au froid dans une petite calotte filmée.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42</v>
      </c>
      <c r="C2" t="s">
        <v>47</v>
      </c>
      <c r="D2" s="6">
        <f>'Besoins'!$B$2*100</f>
        <v>100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'Besoins'!$B$2*4</f>
        <v>4</v>
      </c>
      <c r="E3" t="s">
        <v>50</v>
      </c>
    </row>
    <row r="4">
      <c r="A4">
        <v>1</v>
      </c>
      <c r="B4" t="s">
        <v>51</v>
      </c>
      <c r="C4" t="s">
        <v>49</v>
      </c>
      <c r="D4" s="6">
        <f>'Besoins'!$B$2*1.5</f>
        <v>1.5</v>
      </c>
      <c r="E4" t="s">
        <v>50</v>
      </c>
    </row>
    <row r="5">
      <c r="A5">
        <v>1</v>
      </c>
      <c r="B5" t="s">
        <v>52</v>
      </c>
      <c r="C5" t="s">
        <v>53</v>
      </c>
      <c r="D5" s="6">
        <f>'Besoins'!$B$2*1</f>
        <v>1</v>
      </c>
      <c r="E5" t="s">
        <v>19</v>
      </c>
    </row>
    <row r="6">
      <c r="A6">
        <v>1</v>
      </c>
      <c r="B6" t="s">
        <v>54</v>
      </c>
      <c r="C6" t="s">
        <v>53</v>
      </c>
      <c r="D6" s="6">
        <f>'Besoins'!$B$2*2</f>
        <v>2</v>
      </c>
      <c r="E6" t="s">
        <v>26</v>
      </c>
    </row>
    <row r="7">
      <c r="A7">
        <v>1</v>
      </c>
      <c r="B7" t="s">
        <v>55</v>
      </c>
      <c r="C7" t="s">
        <v>53</v>
      </c>
      <c r="D7" s="6">
        <f>'Besoins'!$B$2*1</f>
        <v>1</v>
      </c>
      <c r="E7" t="s">
        <v>26</v>
      </c>
    </row>
    <row r="8">
      <c r="A8">
        <v>1</v>
      </c>
      <c r="B8" t="s">
        <v>56</v>
      </c>
      <c r="C8" t="s">
        <v>53</v>
      </c>
      <c r="D8" s="6">
        <f>'Besoins'!$B$2*0.03</f>
        <v>0.03</v>
      </c>
      <c r="E8" t="s">
        <v>19</v>
      </c>
    </row>
    <row r="9">
      <c r="A9">
        <v>1</v>
      </c>
      <c r="B9" t="s">
        <v>57</v>
      </c>
      <c r="C9" t="s">
        <v>53</v>
      </c>
      <c r="D9" s="6">
        <f>'Besoins'!$B$2*0.012</f>
        <v>0.012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58</v>
      </c>
      <c r="B1"/>
      <c r="C1"/>
      <c r="D1"/>
    </row>
    <row r="2">
      <c r="A2" t="str" s="12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59</v>
      </c>
      <c r="B4"/>
      <c r="C4"/>
      <c r="D4"/>
    </row>
    <row r="5">
      <c r="A5" t="s" s="14">
        <v>60</v>
      </c>
      <c r="B5" t="str" s="11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6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6">
        <f>Besoins!E10</f>
        <v>1</v>
      </c>
      <c r="D7" t="str">
        <f>Besoins!F10</f>
        <v>bte</v>
      </c>
    </row>
    <row r="8">
      <c r="A8" t="s" s="14">
        <v>61</v>
      </c>
      <c r="B8" t="str" s="11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6">
        <f>Besoins!E12</f>
        <v>0.03</v>
      </c>
      <c r="D9" t="str">
        <f>Besoins!F12</f>
        <v>kg</v>
      </c>
    </row>
    <row r="10">
      <c r="A10"/>
      <c r="B10" t="s">
        <v>62</v>
      </c>
      <c r="C10" s="6">
        <f>'Besoins'!$B$2*1.5</f>
        <v>1.5</v>
      </c>
      <c r="D10" t="s">
        <v>50</v>
      </c>
    </row>
    <row r="11">
      <c r="A11"/>
      <c r="B11" t="str">
        <f>Besoins!B8</f>
        <v>Poivre noir moulu</v>
      </c>
      <c r="C11" s="6">
        <f>Besoins!E8</f>
        <v>0.012</v>
      </c>
      <c r="D11" t="str">
        <f>Besoins!F8</f>
        <v>kg</v>
      </c>
    </row>
    <row r="12">
      <c r="A12"/>
      <c r="B12" t="str">
        <f>Besoins!B13</f>
        <v>Échalotes ciselées surgelées</v>
      </c>
      <c r="C12" s="6">
        <f>Besoins!E13</f>
        <v>1</v>
      </c>
      <c r="D12" t="str">
        <f>Besoins!F13</f>
        <v>kg</v>
      </c>
    </row>
    <row r="13">
      <c r="A13"/>
      <c r="B13" t="s">
        <v>63</v>
      </c>
      <c r="C13" s="6">
        <f>'Besoins'!$B$2*4</f>
        <v>4</v>
      </c>
      <c r="D13" t="s">
        <v>50</v>
      </c>
    </row>
    <row r="14">
      <c r="A14"/>
      <c r="B14"/>
      <c r="C14"/>
      <c r="D14"/>
    </row>
    <row r="15">
      <c r="A15" t="s" s="15">
        <v>64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2026-10-30T14:33:13Z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2026-10-30T14:33:13Z</dcterms:modified>
  <cp:revision>1</cp:revision>
</cp:coreProperties>
</file>