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<sst xmlns="http://schemas.openxmlformats.org/spreadsheetml/2006/main" count="106" uniqueCount="106">
  <si>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</si>
  <si>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</si>
  <si>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POT-AU-FEU</t>
  </si>
  <si>
    <t>Code</t>
  </si>
  <si>
    <t>GRO_CDC_150</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</si>
  <si>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</si>
  <si>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</si>
  <si>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</si>
  <si>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</si>
  <si>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</si>
  <si>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</si>
  <si>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</si>
  <si>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</si>
  <si>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</si>
  <si>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</si>
  <si>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</si>
  <si>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</si>
  <si>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</si>
  <si>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</si>
  <si>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</si>
  <si>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</si>
  <si>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</si>
  <si>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</si>
  <si>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</si>
  <si>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</si>
  <si>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</si>
  <si>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</si>
  <si>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</si>
  <si>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</si>
  <si>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</si>
  <si>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</si>
  <si>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</si>
  <si>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</si>
  <si>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</si>
  <si>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</si>
  <si>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</si>
  <si>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MAGGI-BOUIL-BOE</t>
  </si>
  <si>
    <t>Bouillon de bœuf déshydraté (Maggi)</t>
  </si>
  <si>
    <t>Fonds déshydratés et poudres</t>
  </si>
  <si>
    <t>kg</t>
  </si>
  <si>
    <t>RNM0420123</t>
  </si>
  <si>
    <t>CAROTTE France extra colis 12kg</t>
  </si>
  <si>
    <t>Légumes</t>
  </si>
  <si>
    <t>RNM0370123</t>
  </si>
  <si>
    <t>CÉLERI-RAVE France</t>
  </si>
  <si>
    <t>RNM0360123</t>
  </si>
  <si>
    <t>NAVET rond violet France</t>
  </si>
  <si>
    <t>RNM27820123</t>
  </si>
  <si>
    <t>OIGNON jaune France cat.I 60-80mm</t>
  </si>
  <si>
    <t>RNM0200123</t>
  </si>
  <si>
    <t>POIREAU France cat.I</t>
  </si>
  <si>
    <t>RNM27860123</t>
  </si>
  <si>
    <t>POMME DE TERRE CHAIR FERME chérie France cat.I carton 12,5kg</t>
  </si>
  <si>
    <t>SEL-GROS</t>
  </si>
  <si>
    <t>Gros sel de mer</t>
  </si>
  <si>
    <t>Sels et condiments de base</t>
  </si>
  <si>
    <t>PAIN-BAGUETTE-CR</t>
  </si>
  <si>
    <t>Baguette tradition crue précuite</t>
  </si>
  <si>
    <t>Pains et bases précuits</t>
  </si>
  <si>
    <t>RNMS00116</t>
  </si>
  <si>
    <t>Assortiment bourguignon sans os UE</t>
  </si>
  <si>
    <t>Viandes surgelées</t>
  </si>
  <si>
    <t>Total</t>
  </si>
  <si>
    <t>Niveau</t>
  </si>
  <si>
    <t>Composant</t>
  </si>
  <si>
    <t>Type</t>
  </si>
  <si>
    <t>Quantité (pour 100 pc)</t>
  </si>
  <si>
    <t>recette</t>
  </si>
  <si>
    <t>Plats complets collectivité</t>
  </si>
  <si>
    <t xml:space="preserve">    ↳ Assortiment bourguignon sans os UE</t>
  </si>
  <si>
    <t>matiere</t>
  </si>
  <si>
    <t xml:space="preserve">    ↳ CAROTTE France extra colis 12kg</t>
  </si>
  <si>
    <t xml:space="preserve">    ↳ NAVET rond violet France</t>
  </si>
  <si>
    <t xml:space="preserve">    ↳ POMME DE TERRE CHAIR FERME chérie France cat.I carton 12,5kg</t>
  </si>
  <si>
    <t xml:space="preserve">    ↳ CÉLERI-RAVE France</t>
  </si>
  <si>
    <t xml:space="preserve">    ↳ POIREAU France cat.I</t>
  </si>
  <si>
    <t xml:space="preserve">    ↳ OIGNON jaune France cat.I 60-80mm</t>
  </si>
  <si>
    <t xml:space="preserve">    ↳ Bouillon de bœuf reconstitué (collectivité)</t>
  </si>
  <si>
    <t>Préparations de base collectivité</t>
  </si>
  <si>
    <t xml:space="preserve">        ↳ Eau (robinet - moy. France 2026)</t>
  </si>
  <si>
    <t xml:space="preserve">        ↳ Bouillon de bœuf déshydraté (Maggi)</t>
  </si>
  <si>
    <t xml:space="preserve">    ↳ Gros sel de mer</t>
  </si>
  <si>
    <t xml:space="preserve">    ↳ BAGUETTE CRUE PRÉCUITE (KG)</t>
  </si>
  <si>
    <t>Conversions diverses</t>
  </si>
  <si>
    <t xml:space="preserve">        ↳ Baguette tradition crue précuite</t>
  </si>
  <si>
    <t>Recette</t>
  </si>
  <si>
    <t>#</t>
  </si>
  <si>
    <t>Verbe</t>
  </si>
  <si>
    <t>Étape</t>
  </si>
  <si>
    <t>Précision technique</t>
  </si>
  <si>
    <t>Durée</t>
  </si>
  <si>
    <t>Terminer la préparation du bouillon — Prélever et passer au chinois le bouillon dans des bacs GN 1/1 H 200. Couvrir et réserver au chaud.</t>
  </si>
  <si>
    <t>Bouillon de bœuf reconstitué (collectivité)</t>
  </si>
  <si>
    <t>Délayer la poudre dans l'eau froide en fouettant, puis porter à ébullition en remuant régulièrement.</t>
  </si>
  <si>
    <t>Fiche technique — POT-AU-FEU</t>
  </si>
  <si>
    <t>POT-AU-FEU  GRO_CDC_150</t>
  </si>
  <si>
    <t>1.</t>
  </si>
  <si>
    <t>2.</t>
  </si>
  <si>
    <t>3.</t>
  </si>
  <si>
    <t xml:space="preserve">    Bouillon de bœuf reconstitué (collectivité)</t>
  </si>
  <si>
    <t xml:space="preserve">    BAGUETTE CRUE PRÉCUITE (KG) (conv.)</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</si>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</sst>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326.8417</v>
      </c>
    </row>
    <row r="12">
      <c r="A12" t="s" s="3">
        <v>17</v>
      </c>
      <c r="B12" s="4">
        <v>3.268417</v>
      </c>
    </row>
    <row r="13">
      <c r="A13"/>
      <c r="B13"/>
    </row>
    <row r="14">
      <c r="A14" t="s" s="5">
        <v>18</v>
      </c>
      <c r="B14" t="s" s="5">
        <v>15</v>
      </c>
    </row>
    <row r="15">
      <c r="A15" t="s" s="5">
        <v>19</v>
      </c>
      <c r="B15" s="6">
        <v>326.8417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49</v>
      </c>
      <c r="E7" s="11">
        <f>D7*$B$2</f>
        <v>49</v>
      </c>
      <c r="F7" t="s">
        <v>35</v>
      </c>
      <c r="G7" s="4">
        <f>E7*0.0043</f>
        <v>0.2107</v>
      </c>
    </row>
    <row r="8">
      <c r="A8" t="s">
        <v>36</v>
      </c>
      <c r="B8" t="s">
        <v>37</v>
      </c>
      <c r="C8" t="s">
        <v>38</v>
      </c>
      <c r="D8" s="9">
        <v>1.05</v>
      </c>
      <c r="E8" s="11">
        <f>D8*$B$2</f>
        <v>1.05</v>
      </c>
      <c r="F8" t="s">
        <v>39</v>
      </c>
      <c r="G8" s="4">
        <f>E8*8.19</f>
        <v>8.5995</v>
      </c>
    </row>
    <row r="9">
      <c r="A9" t="s">
        <v>40</v>
      </c>
      <c r="B9" t="s">
        <v>41</v>
      </c>
      <c r="C9" t="s">
        <v>42</v>
      </c>
      <c r="D9" s="9">
        <v>10</v>
      </c>
      <c r="E9" s="11">
        <f>D9*$B$2</f>
        <v>10</v>
      </c>
      <c r="F9" t="s">
        <v>39</v>
      </c>
      <c r="G9" s="4">
        <f>E9*1.1</f>
        <v>11</v>
      </c>
    </row>
    <row r="10">
      <c r="A10" t="s">
        <v>43</v>
      </c>
      <c r="B10" t="s">
        <v>44</v>
      </c>
      <c r="C10" t="s">
        <v>42</v>
      </c>
      <c r="D10" s="9">
        <v>5</v>
      </c>
      <c r="E10" s="11">
        <f>D10*$B$2</f>
        <v>5</v>
      </c>
      <c r="F10" t="s">
        <v>39</v>
      </c>
      <c r="G10" s="4">
        <f>E10*1.1</f>
        <v>5.5</v>
      </c>
    </row>
    <row r="11">
      <c r="A11" t="s">
        <v>45</v>
      </c>
      <c r="B11" t="s">
        <v>46</v>
      </c>
      <c r="C11" t="s">
        <v>42</v>
      </c>
      <c r="D11" s="9">
        <v>5</v>
      </c>
      <c r="E11" s="11">
        <f>D11*$B$2</f>
        <v>5</v>
      </c>
      <c r="F11" t="s">
        <v>39</v>
      </c>
      <c r="G11" s="4">
        <f>E11*1.5</f>
        <v>7.5</v>
      </c>
    </row>
    <row r="12">
      <c r="A12" t="s">
        <v>47</v>
      </c>
      <c r="B12" t="s">
        <v>48</v>
      </c>
      <c r="C12" t="s">
        <v>42</v>
      </c>
      <c r="D12" s="9">
        <v>1.5</v>
      </c>
      <c r="E12" s="11">
        <f>D12*$B$2</f>
        <v>1.5</v>
      </c>
      <c r="F12" t="s">
        <v>39</v>
      </c>
      <c r="G12" s="4">
        <f>E12*0.4</f>
        <v>0.6</v>
      </c>
    </row>
    <row r="13">
      <c r="A13" t="s">
        <v>49</v>
      </c>
      <c r="B13" t="s">
        <v>50</v>
      </c>
      <c r="C13" t="s">
        <v>42</v>
      </c>
      <c r="D13" s="9">
        <v>3</v>
      </c>
      <c r="E13" s="11">
        <f>D13*$B$2</f>
        <v>3</v>
      </c>
      <c r="F13" t="s">
        <v>39</v>
      </c>
      <c r="G13" s="4">
        <f>E13*0.9</f>
        <v>2.7</v>
      </c>
    </row>
    <row r="14">
      <c r="A14" t="s">
        <v>51</v>
      </c>
      <c r="B14" t="s">
        <v>52</v>
      </c>
      <c r="C14" t="s">
        <v>42</v>
      </c>
      <c r="D14" s="9">
        <v>15</v>
      </c>
      <c r="E14" s="11">
        <f>D14*$B$2</f>
        <v>15</v>
      </c>
      <c r="F14" t="s">
        <v>39</v>
      </c>
      <c r="G14" s="4">
        <f>E14*1</f>
        <v>15</v>
      </c>
    </row>
    <row r="15">
      <c r="A15" t="s">
        <v>53</v>
      </c>
      <c r="B15" t="s">
        <v>54</v>
      </c>
      <c r="C15" t="s">
        <v>55</v>
      </c>
      <c r="D15" s="9">
        <v>0.075</v>
      </c>
      <c r="E15" s="11">
        <f>D15*$B$2</f>
        <v>0.075</v>
      </c>
      <c r="F15" t="s">
        <v>39</v>
      </c>
      <c r="G15" s="4">
        <f>E15*0.42</f>
        <v>0.0315</v>
      </c>
    </row>
    <row r="16">
      <c r="A16" t="s">
        <v>56</v>
      </c>
      <c r="B16" t="s">
        <v>57</v>
      </c>
      <c r="C16" t="s">
        <v>58</v>
      </c>
      <c r="D16" s="9">
        <v>12</v>
      </c>
      <c r="E16" s="11">
        <f>D16*$B$2</f>
        <v>12</v>
      </c>
      <c r="F16" t="s">
        <v>25</v>
      </c>
      <c r="G16" s="4">
        <f>E16*0.45</f>
        <v>5.4</v>
      </c>
    </row>
    <row r="17">
      <c r="A17" t="s">
        <v>59</v>
      </c>
      <c r="B17" t="s">
        <v>60</v>
      </c>
      <c r="C17" t="s">
        <v>61</v>
      </c>
      <c r="D17" s="9">
        <v>15</v>
      </c>
      <c r="E17" s="11">
        <f>D17*$B$2</f>
        <v>15</v>
      </c>
      <c r="F17" t="s">
        <v>39</v>
      </c>
      <c r="G17" s="4">
        <f>E17*18.02</f>
        <v>270.3</v>
      </c>
    </row>
    <row r="18">
      <c r="A18"/>
      <c r="B18"/>
      <c r="C18"/>
      <c r="D18"/>
      <c r="E18"/>
      <c r="F18" t="s" s="3">
        <v>62</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15</v>
      </c>
      <c r="E3" t="s">
        <v>39</v>
      </c>
      <c r="F3" t="s">
        <v>61</v>
      </c>
    </row>
    <row r="4">
      <c r="A4">
        <v>1</v>
      </c>
      <c r="B4" t="s">
        <v>71</v>
      </c>
      <c r="C4" t="s">
        <v>70</v>
      </c>
      <c r="D4" s="11">
        <v>10</v>
      </c>
      <c r="E4" t="s">
        <v>39</v>
      </c>
      <c r="F4" t="s">
        <v>42</v>
      </c>
    </row>
    <row r="5">
      <c r="A5">
        <v>1</v>
      </c>
      <c r="B5" t="s">
        <v>72</v>
      </c>
      <c r="C5" t="s">
        <v>70</v>
      </c>
      <c r="D5" s="11">
        <v>5</v>
      </c>
      <c r="E5" t="s">
        <v>39</v>
      </c>
      <c r="F5" t="s">
        <v>42</v>
      </c>
    </row>
    <row r="6">
      <c r="A6">
        <v>1</v>
      </c>
      <c r="B6" t="s">
        <v>73</v>
      </c>
      <c r="C6" t="s">
        <v>70</v>
      </c>
      <c r="D6" s="11">
        <v>15</v>
      </c>
      <c r="E6" t="s">
        <v>39</v>
      </c>
      <c r="F6" t="s">
        <v>42</v>
      </c>
    </row>
    <row r="7">
      <c r="A7">
        <v>1</v>
      </c>
      <c r="B7" t="s">
        <v>74</v>
      </c>
      <c r="C7" t="s">
        <v>70</v>
      </c>
      <c r="D7" s="11">
        <v>5</v>
      </c>
      <c r="E7" t="s">
        <v>39</v>
      </c>
      <c r="F7" t="s">
        <v>42</v>
      </c>
    </row>
    <row r="8">
      <c r="A8">
        <v>1</v>
      </c>
      <c r="B8" t="s">
        <v>75</v>
      </c>
      <c r="C8" t="s">
        <v>70</v>
      </c>
      <c r="D8" s="11">
        <v>3</v>
      </c>
      <c r="E8" t="s">
        <v>39</v>
      </c>
      <c r="F8" t="s">
        <v>42</v>
      </c>
    </row>
    <row r="9">
      <c r="A9">
        <v>1</v>
      </c>
      <c r="B9" t="s">
        <v>76</v>
      </c>
      <c r="C9" t="s">
        <v>70</v>
      </c>
      <c r="D9" s="11">
        <v>1.5</v>
      </c>
      <c r="E9" t="s">
        <v>39</v>
      </c>
      <c r="F9" t="s">
        <v>42</v>
      </c>
    </row>
    <row r="10">
      <c r="A10">
        <v>1</v>
      </c>
      <c r="B10" t="s">
        <v>77</v>
      </c>
      <c r="C10" t="s">
        <v>67</v>
      </c>
      <c r="D10" s="11">
        <v>50</v>
      </c>
      <c r="E10" t="s">
        <v>35</v>
      </c>
      <c r="F10" t="s">
        <v>78</v>
      </c>
    </row>
    <row r="11">
      <c r="A11">
        <v>2</v>
      </c>
      <c r="B11" t="s">
        <v>79</v>
      </c>
      <c r="C11" t="s">
        <v>70</v>
      </c>
      <c r="D11" s="11">
        <v>49</v>
      </c>
      <c r="E11" t="s">
        <v>35</v>
      </c>
      <c r="F11" t="s">
        <v>34</v>
      </c>
    </row>
    <row r="12">
      <c r="A12">
        <v>2</v>
      </c>
      <c r="B12" t="s">
        <v>80</v>
      </c>
      <c r="C12" t="s">
        <v>70</v>
      </c>
      <c r="D12" s="11">
        <v>1.05</v>
      </c>
      <c r="E12" t="s">
        <v>39</v>
      </c>
      <c r="F12" t="s">
        <v>38</v>
      </c>
    </row>
    <row r="13">
      <c r="A13">
        <v>1</v>
      </c>
      <c r="B13" t="s">
        <v>81</v>
      </c>
      <c r="C13" t="s">
        <v>70</v>
      </c>
      <c r="D13" s="11">
        <v>0.075</v>
      </c>
      <c r="E13" t="s">
        <v>39</v>
      </c>
      <c r="F13" t="s">
        <v>55</v>
      </c>
    </row>
    <row r="14">
      <c r="A14">
        <v>1</v>
      </c>
      <c r="B14" t="s">
        <v>82</v>
      </c>
      <c r="C14" t="s">
        <v>67</v>
      </c>
      <c r="D14" s="11">
        <v>3</v>
      </c>
      <c r="E14" t="s">
        <v>39</v>
      </c>
      <c r="F14" t="s">
        <v>83</v>
      </c>
    </row>
    <row r="15">
      <c r="A15">
        <v>2</v>
      </c>
      <c r="B15" t="s">
        <v>84</v>
      </c>
      <c r="C15" t="s">
        <v>70</v>
      </c>
      <c r="D15" s="11">
        <v>12</v>
      </c>
      <c r="E15" t="s">
        <v>25</v>
      </c>
      <c r="F15"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de bœuf suivant la procédure. Réserver au froid dans un bac GN 2/1 H 250 en polycarbonate muni d'une grille égouttoir.</t>
        </is>
      </c>
      <c r="E3" t="s" s="13"/>
      <c r="F3"/>
    </row>
    <row r="4">
      <c r="A4" t="s">
        <v>2</v>
      </c>
      <c r="B4">
        <v>3</v>
      </c>
      <c r="C4"/>
      <c r="D4" t="inlineStr" s="13">
        <is>
          <t>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t>
        </is>
      </c>
      <c r="E4" t="s" s="13"/>
      <c r="F4"/>
    </row>
    <row r="5">
      <c r="A5" t="s">
        <v>2</v>
      </c>
      <c r="B5">
        <v>4</v>
      </c>
      <c r="C5"/>
      <c r="D5" t="inlineStr" s="13">
        <is>
          <t>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t>
        </is>
      </c>
      <c r="E5" t="s" s="13"/>
      <c r="F5"/>
    </row>
    <row r="6">
      <c r="A6" t="s">
        <v>2</v>
      </c>
      <c r="B6">
        <v>5</v>
      </c>
      <c r="C6"/>
      <c r="D6" t="s" s="13">
        <v>91</v>
      </c>
      <c r="E6" t="s" s="13"/>
      <c r="F6"/>
    </row>
    <row r="7">
      <c r="A7" t="s">
        <v>2</v>
      </c>
      <c r="B7">
        <v>6</v>
      </c>
      <c r="C7"/>
      <c r="D7" t="inlineStr" s="13">
        <is>
          <t>Dresser et servir — Servir à l'assiette, les légumes et la viande. Servir à part le bouillon dans un bol. Proposer en accompagnement des petits cornichons, du gros sel, de la sauce raifort (voir la recette) et des rondelles de pain toastées pour le bouillon.</t>
        </is>
      </c>
      <c r="E7" t="s" s="13"/>
      <c r="F7"/>
    </row>
    <row r="8">
      <c r="A8" t="s">
        <v>2</v>
      </c>
      <c r="B8">
        <v>7</v>
      </c>
      <c r="C8"/>
      <c r="D8" t="inlineStr" s="13">
        <is>
          <t>Suggestion — Pour la poule ou l'oie au pot, procéder de la même manière. Compter des morceaux de volaille de 250 g par personne. NB : la cuisson des pommes de terre dans le bouillon, troublerait celui-ci.</t>
        </is>
      </c>
      <c r="E8" t="s" s="13"/>
      <c r="F8"/>
    </row>
    <row r="9">
      <c r="A9" t="s">
        <v>92</v>
      </c>
      <c r="B9">
        <v>1</v>
      </c>
      <c r="C9"/>
      <c r="D9" t="s" s="13">
        <v>93</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4">
        <f>"GRO_CDC_150 · GRO.COMPLETS · référence : "&amp;Besoins!B3&amp;" "&amp;Besoins!C3&amp;" · multiplicateur réglable sur la feuille ""Besoins"""</f>
        <v>GRO_CDC_150 · GRO.COMPLETS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Laver et désinfecter le matériel et le poste de travail en suivant les protocoles.</v>
      </c>
      <c r="C5"/>
      <c r="D5"/>
    </row>
    <row r="6">
      <c r="A6" t="s" s="16">
        <v>97</v>
      </c>
      <c r="B6" t="str" s="13">
        <f>Procedure!D3</f>
        <v>Préparations préliminaires — Déconditionner la viande de bœuf suivant la procédure. Réserver au froid dans un bac GN 2/1 H 250 en polycarbonate muni d'une grille égouttoir.</v>
      </c>
      <c r="C6"/>
      <c r="D6"/>
    </row>
    <row r="7">
      <c r="A7"/>
      <c r="B7" t="str">
        <f>Besoins!B17</f>
        <v>Assortiment bourguignon sans os UE</v>
      </c>
      <c r="C7" s="11">
        <f>Besoins!E17</f>
        <v>15</v>
      </c>
      <c r="D7" t="str">
        <f>Besoins!F17</f>
        <v>kg</v>
      </c>
    </row>
    <row r="8">
      <c r="A8" t="s" s="16">
        <v>98</v>
      </c>
      <c r="B8" t="str" s="13">
        <f>Procedure!D4</f>
        <v>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v>
      </c>
      <c r="C8"/>
      <c r="D8"/>
    </row>
    <row r="9">
      <c r="A9"/>
      <c r="B9" t="s">
        <v>99</v>
      </c>
      <c r="C9" s="11">
        <f>'Besoins'!$B$2*50</f>
        <v>50</v>
      </c>
      <c r="D9" t="s">
        <v>35</v>
      </c>
    </row>
    <row r="10">
      <c r="A10"/>
      <c r="B10" t="str">
        <f>Besoins!B15</f>
        <v>Gros sel de mer</v>
      </c>
      <c r="C10" s="11">
        <f>Besoins!E15</f>
        <v>0.075</v>
      </c>
      <c r="D10" t="str">
        <f>Besoins!F15</f>
        <v>kg</v>
      </c>
    </row>
    <row r="11">
      <c r="A11"/>
      <c r="B11" t="str">
        <f>Besoins!B13</f>
        <v>POIREAU France cat.I</v>
      </c>
      <c r="C11" s="11">
        <f>Besoins!E13</f>
        <v>3</v>
      </c>
      <c r="D11" t="str">
        <f>Besoins!F13</f>
        <v>kg</v>
      </c>
    </row>
    <row r="12">
      <c r="A12"/>
      <c r="B12" t="str">
        <f>Besoins!B12</f>
        <v>OIGNON jaune France cat.I 60-80mm</v>
      </c>
      <c r="C12" s="11">
        <f>Besoins!E12</f>
        <v>1.5</v>
      </c>
      <c r="D12" t="str">
        <f>Besoins!F12</f>
        <v>kg</v>
      </c>
    </row>
    <row r="13">
      <c r="A13"/>
      <c r="B13" t="str">
        <f>Besoins!B9</f>
        <v>CAROTTE France extra colis 12kg</v>
      </c>
      <c r="C13" s="11">
        <f>Besoins!E9</f>
        <v>10</v>
      </c>
      <c r="D13" t="str">
        <f>Besoins!F9</f>
        <v>kg</v>
      </c>
    </row>
    <row r="14">
      <c r="A14"/>
      <c r="B14" t="str">
        <f>Besoins!B11</f>
        <v>NAVET rond violet France</v>
      </c>
      <c r="C14" s="11">
        <f>Besoins!E11</f>
        <v>5</v>
      </c>
      <c r="D14" t="str">
        <f>Besoins!F11</f>
        <v>kg</v>
      </c>
    </row>
    <row r="15">
      <c r="A15"/>
      <c r="B15" t="str">
        <f>Besoins!B10</f>
        <v>CÉLERI-RAVE France</v>
      </c>
      <c r="C15" s="11">
        <f>Besoins!E10</f>
        <v>5</v>
      </c>
      <c r="D15" t="str">
        <f>Besoins!F10</f>
        <v>kg</v>
      </c>
    </row>
    <row r="16">
      <c r="A16"/>
      <c r="B16" t="str">
        <f>Besoins!B14</f>
        <v>POMME DE TERRE CHAIR FERME chérie France cat.I carton 12,5kg</v>
      </c>
      <c r="C16" s="11">
        <f>Besoins!E14</f>
        <v>15</v>
      </c>
      <c r="D16" t="str">
        <f>Besoins!F14</f>
        <v>kg</v>
      </c>
    </row>
    <row r="17">
      <c r="A17"/>
      <c r="B17" t="s">
        <v>100</v>
      </c>
      <c r="C17" s="11">
        <f>'Besoins'!$B$2*3</f>
        <v>3</v>
      </c>
      <c r="D17" t="s">
        <v>39</v>
      </c>
    </row>
    <row r="18">
      <c r="A18" t="s" s="16">
        <v>101</v>
      </c>
      <c r="B18" t="str" s="13">
        <f>Procedure!D5</f>
        <v>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v>
      </c>
      <c r="C18"/>
      <c r="D18"/>
    </row>
    <row r="19">
      <c r="A19" t="s" s="16">
        <v>102</v>
      </c>
      <c r="B19" t="str" s="13">
        <f>Procedure!D6</f>
        <v>Terminer la préparation du bouillon — Prélever et passer au chinois le bouillon dans des bacs GN 1/1 H 200. Couvrir et réserver au chaud.</v>
      </c>
      <c r="C19"/>
      <c r="D19"/>
    </row>
    <row r="20">
      <c r="A20" t="s" s="16">
        <v>103</v>
      </c>
      <c r="B20" t="str" s="13">
        <f>Procedure!D7</f>
        <v>Dresser et servir — Servir à l'assiette, les légumes et la viande. Servir à part le bouillon dans un bol. Proposer en accompagnement des petits cornichons, du gros sel, de la sauce raifort (voir la recette) et des rondelles de pain toastées pour le bouillon.</v>
      </c>
      <c r="C20"/>
      <c r="D20"/>
    </row>
    <row r="21">
      <c r="A21" t="s" s="16">
        <v>104</v>
      </c>
      <c r="B21" t="str" s="13">
        <f>Procedure!D8</f>
        <v>Suggestion — Pour la poule ou l'oie au pot, procéder de la même manière. Compter des morceaux de volaille de 250 g par personne. NB : la cuisson des pommes de terre dans le bouillon, troublerait celui-ci.</v>
      </c>
      <c r="C21"/>
      <c r="D21"/>
    </row>
    <row r="22">
      <c r="A22"/>
      <c r="B22"/>
      <c r="C22"/>
      <c r="D22"/>
    </row>
    <row r="23">
      <c r="A23" t="s" s="15">
        <v>105</v>
      </c>
      <c r="B23"/>
      <c r="C23"/>
      <c r="D23"/>
    </row>
    <row r="24">
      <c r="A24" t="s" s="16">
        <v>96</v>
      </c>
      <c r="B24" t="str" s="13">
        <f>Procedure!D9</f>
        <v>Délayer la poudre dans l'eau froide en fouettant, puis porter à ébullition en remuant régulièrement.</v>
      </c>
      <c r="C24"/>
      <c r="D24"/>
    </row>
    <row r="25">
      <c r="A25"/>
      <c r="B25" t="str">
        <f>Besoins!B7</f>
        <v>Eau (robinet - moy. France 2026)</v>
      </c>
      <c r="C25" s="11">
        <f>Besoins!E7</f>
        <v>49</v>
      </c>
      <c r="D25" t="str">
        <f>Besoins!F7</f>
        <v>lt</v>
      </c>
    </row>
    <row r="26">
      <c r="A26"/>
      <c r="B26" t="str">
        <f>Besoins!B8</f>
        <v>Bouillon de bœuf déshydraté (Maggi)</v>
      </c>
      <c r="C26" s="11">
        <f>Besoins!E8</f>
        <v>1.05</v>
      </c>
      <c r="D26" t="str">
        <f>Besoins!F8</f>
        <v>kg</v>
      </c>
    </row>
    <row r="27">
      <c r="A27"/>
      <c r="B27"/>
      <c r="C27"/>
      <c r="D27"/>
    </row>
    <row r="28">
      <c r="A28" t="s" s="17">
        <v>22</v>
      </c>
      <c r="B28"/>
      <c r="C28"/>
      <c r="D28"/>
    </row>
  </sheetData>
  <sheetProtection sheet="1" formatRows="0" formatColumns="0"/>
  <mergeCells count="13">
    <mergeCell ref="A1:D1"/>
    <mergeCell ref="A2:D2"/>
    <mergeCell ref="A4:D4"/>
    <mergeCell ref="B5:D5"/>
    <mergeCell ref="B6:D6"/>
    <mergeCell ref="B8:D8"/>
    <mergeCell ref="B18:D18"/>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2026-10-30T15:40:23Z</dcterms:created>
  <dc:title>POT-AU-FEU</dc:title>
  <dc:subject/>
  <dc:creator>CUIS.web</dc:creator>
  <cp:lastModifiedBy/>
  <cp:keywords/>
  <dc:description>Export automatique — moteur récursif d'origine : Bernard Vandendaele</dc:description>
  <cp:category/>
  <dc:language>en-US</dc:language>
  <dcterms:modified xsi:type="dcterms:W3CDTF">2026-10-30T15:40:23Z</dcterms:modified>
  <cp:revision>1</cp:revision>
</cp:coreProperties>
</file>