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<sst xmlns="http://schemas.openxmlformats.org/spreadsheetml/2006/main" count="174" uniqueCount="174">
  <si>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</si>
  <si>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</si>
  <si>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MERGUEZ ET BŒUF</t>
  </si>
  <si>
    <t>Code</t>
  </si>
  <si>
    <t>GRO_CDC_149C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</si>
  <si>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</si>
  <si>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</si>
  <si>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</si>
  <si>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</si>
  <si>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</si>
  <si>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</si>
  <si>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</si>
  <si>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</si>
  <si>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</si>
  <si>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</si>
  <si>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</si>
  <si>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</si>
  <si>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</si>
  <si>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</si>
  <si>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</si>
  <si>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</si>
  <si>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</si>
  <si>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</si>
  <si>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</si>
  <si>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</si>
  <si>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</si>
  <si>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</si>
  <si>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</si>
  <si>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</si>
  <si>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</si>
  <si>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</si>
  <si>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</si>
  <si>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</si>
  <si>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</si>
  <si>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</si>
  <si>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</si>
  <si>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</si>
  <si>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</si>
  <si>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</si>
  <si>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</si>
  <si>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</si>
  <si>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</si>
  <si>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</si>
  <si>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</si>
  <si>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</si>
  <si>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</si>
  <si>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</si>
  <si>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</si>
  <si>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</si>
  <si>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</si>
  <si>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</si>
  <si>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</si>
  <si>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</si>
  <si>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</si>
  <si>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</si>
  <si>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</si>
  <si>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</si>
  <si>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</si>
  <si>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</si>
  <si>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</si>
  <si>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</si>
  <si>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</si>
  <si>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</si>
  <si>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</si>
  <si>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</si>
  <si>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</si>
  <si>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</si>
  <si>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</si>
  <si>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</si>
  <si>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</si>
  <si>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</si>
  <si>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</si>
  <si>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</si>
  <si>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</si>
  <si>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</si>
  <si>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</si>
  <si>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</si>
  <si>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</si>
  <si>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</si>
  <si>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BROCH-BOE-HAL</t>
  </si>
  <si>
    <t>Brochette boeuf crue halal (onglet)</t>
  </si>
  <si>
    <t>Bœuf</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</si>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</sst>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504.475158</v>
      </c>
    </row>
    <row r="12">
      <c r="A12" t="s" s="3">
        <v>17</v>
      </c>
      <c r="B12" s="4">
        <v>5.04475158</v>
      </c>
    </row>
    <row r="13">
      <c r="A13"/>
      <c r="B13"/>
    </row>
    <row r="14">
      <c r="A14" t="s" s="5">
        <v>18</v>
      </c>
      <c r="B14" t="s" s="5">
        <v>15</v>
      </c>
    </row>
    <row r="15">
      <c r="A15" t="s" s="5">
        <v>19</v>
      </c>
      <c r="B15" s="6">
        <v>504.475158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12</v>
      </c>
      <c r="E23" s="11">
        <f>D23*$B$2</f>
        <v>12</v>
      </c>
      <c r="F23" t="s">
        <v>39</v>
      </c>
      <c r="G23" s="4">
        <f>E23*17.52</f>
        <v>210.24</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76</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58</v>
      </c>
    </row>
    <row r="9">
      <c r="A9">
        <v>3</v>
      </c>
      <c r="B9" t="s">
        <v>97</v>
      </c>
      <c r="C9" t="s">
        <v>93</v>
      </c>
      <c r="D9" s="11">
        <v>0.12</v>
      </c>
      <c r="E9" t="s">
        <v>39</v>
      </c>
      <c r="F9" t="s">
        <v>76</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45</v>
      </c>
    </row>
    <row r="13">
      <c r="A13">
        <v>3</v>
      </c>
      <c r="B13" t="s">
        <v>101</v>
      </c>
      <c r="C13" t="s">
        <v>93</v>
      </c>
      <c r="D13" s="11">
        <v>0.03</v>
      </c>
      <c r="E13" t="s">
        <v>39</v>
      </c>
      <c r="F13" t="s">
        <v>53</v>
      </c>
    </row>
    <row r="14">
      <c r="A14">
        <v>3</v>
      </c>
      <c r="B14" t="s">
        <v>102</v>
      </c>
      <c r="C14" t="s">
        <v>93</v>
      </c>
      <c r="D14" s="11">
        <v>0.075</v>
      </c>
      <c r="E14" t="s">
        <v>39</v>
      </c>
      <c r="F14" t="s">
        <v>53</v>
      </c>
    </row>
    <row r="15">
      <c r="A15">
        <v>3</v>
      </c>
      <c r="B15" t="s">
        <v>103</v>
      </c>
      <c r="C15" t="s">
        <v>93</v>
      </c>
      <c r="D15" s="11">
        <v>0.075</v>
      </c>
      <c r="E15" t="s">
        <v>39</v>
      </c>
      <c r="F15" t="s">
        <v>71</v>
      </c>
    </row>
    <row r="16">
      <c r="A16">
        <v>3</v>
      </c>
      <c r="B16" t="s">
        <v>104</v>
      </c>
      <c r="C16" t="s">
        <v>93</v>
      </c>
      <c r="D16" s="11">
        <v>0.006</v>
      </c>
      <c r="E16" t="s">
        <v>39</v>
      </c>
      <c r="F16" t="s">
        <v>48</v>
      </c>
    </row>
    <row r="17">
      <c r="A17">
        <v>3</v>
      </c>
      <c r="B17" t="s">
        <v>105</v>
      </c>
      <c r="C17" t="s">
        <v>93</v>
      </c>
      <c r="D17" s="11">
        <v>0.02</v>
      </c>
      <c r="E17" t="s">
        <v>39</v>
      </c>
      <c r="F17" t="s">
        <v>48</v>
      </c>
    </row>
    <row r="18">
      <c r="A18">
        <v>2</v>
      </c>
      <c r="B18" t="s">
        <v>106</v>
      </c>
      <c r="C18" t="s">
        <v>87</v>
      </c>
      <c r="D18" s="11">
        <v>100</v>
      </c>
      <c r="E18" t="s">
        <v>25</v>
      </c>
      <c r="F18" t="s">
        <v>91</v>
      </c>
    </row>
    <row r="19">
      <c r="A19">
        <v>3</v>
      </c>
      <c r="B19" t="s">
        <v>107</v>
      </c>
      <c r="C19" t="s">
        <v>93</v>
      </c>
      <c r="D19" s="11">
        <v>10</v>
      </c>
      <c r="E19" t="s">
        <v>39</v>
      </c>
      <c r="F19" t="s">
        <v>68</v>
      </c>
    </row>
    <row r="20">
      <c r="A20">
        <v>3</v>
      </c>
      <c r="B20" t="s">
        <v>108</v>
      </c>
      <c r="C20" t="s">
        <v>87</v>
      </c>
      <c r="D20" s="11">
        <v>1</v>
      </c>
      <c r="E20" t="s">
        <v>35</v>
      </c>
      <c r="F20" t="s">
        <v>109</v>
      </c>
    </row>
    <row r="21">
      <c r="A21">
        <v>4</v>
      </c>
      <c r="B21" t="s">
        <v>110</v>
      </c>
      <c r="C21" t="s">
        <v>93</v>
      </c>
      <c r="D21" s="11">
        <v>0.2</v>
      </c>
      <c r="E21" t="s">
        <v>62</v>
      </c>
      <c r="F21" t="s">
        <v>61</v>
      </c>
    </row>
    <row r="22">
      <c r="A22">
        <v>3</v>
      </c>
      <c r="B22" t="s">
        <v>111</v>
      </c>
      <c r="C22" t="s">
        <v>93</v>
      </c>
      <c r="D22" s="11">
        <v>1</v>
      </c>
      <c r="E22" t="s">
        <v>39</v>
      </c>
      <c r="F22" t="s">
        <v>65</v>
      </c>
    </row>
    <row r="23">
      <c r="A23">
        <v>3</v>
      </c>
      <c r="B23" t="s">
        <v>112</v>
      </c>
      <c r="C23" t="s">
        <v>93</v>
      </c>
      <c r="D23" s="11">
        <v>11</v>
      </c>
      <c r="E23" t="s">
        <v>35</v>
      </c>
      <c r="F23" t="s">
        <v>34</v>
      </c>
    </row>
    <row r="24">
      <c r="A24">
        <v>3</v>
      </c>
      <c r="B24" t="s">
        <v>113</v>
      </c>
      <c r="C24" t="s">
        <v>93</v>
      </c>
      <c r="D24" s="11">
        <v>0.06</v>
      </c>
      <c r="E24" t="s">
        <v>39</v>
      </c>
      <c r="F24" t="s">
        <v>71</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58</v>
      </c>
    </row>
    <row r="31">
      <c r="A31">
        <v>1</v>
      </c>
      <c r="B31" t="s">
        <v>119</v>
      </c>
      <c r="C31" t="s">
        <v>87</v>
      </c>
      <c r="D31" s="11">
        <v>200</v>
      </c>
      <c r="E31" t="s">
        <v>25</v>
      </c>
      <c r="F31" t="s">
        <v>109</v>
      </c>
    </row>
    <row r="32">
      <c r="A32">
        <v>2</v>
      </c>
      <c r="B32" t="s">
        <v>120</v>
      </c>
      <c r="C32" t="s">
        <v>93</v>
      </c>
      <c r="D32" s="11">
        <v>10</v>
      </c>
      <c r="E32" t="s">
        <v>39</v>
      </c>
      <c r="F32" t="s">
        <v>42</v>
      </c>
    </row>
    <row r="33">
      <c r="A33">
        <v>1</v>
      </c>
      <c r="B33" t="s">
        <v>121</v>
      </c>
      <c r="C33" t="s">
        <v>87</v>
      </c>
      <c r="D33" s="11">
        <v>100</v>
      </c>
      <c r="E33" t="s">
        <v>25</v>
      </c>
      <c r="F33" t="s">
        <v>109</v>
      </c>
    </row>
    <row r="34">
      <c r="A34">
        <v>2</v>
      </c>
      <c r="B34" t="s">
        <v>122</v>
      </c>
      <c r="C34" t="s">
        <v>93</v>
      </c>
      <c r="D34" s="11">
        <v>12</v>
      </c>
      <c r="E34" t="s">
        <v>39</v>
      </c>
      <c r="F34" t="s">
        <v>81</v>
      </c>
    </row>
    <row r="35">
      <c r="A35">
        <v>1</v>
      </c>
      <c r="B35" t="s">
        <v>123</v>
      </c>
      <c r="C35" t="s">
        <v>93</v>
      </c>
      <c r="D35" s="11">
        <v>0.073</v>
      </c>
      <c r="E35" t="s">
        <v>39</v>
      </c>
      <c r="F35" t="s">
        <v>71</v>
      </c>
    </row>
    <row r="36">
      <c r="A36">
        <v>1</v>
      </c>
      <c r="B36" t="s">
        <v>124</v>
      </c>
      <c r="C36" t="s">
        <v>93</v>
      </c>
      <c r="D36" s="11">
        <v>0.007</v>
      </c>
      <c r="E36" t="s">
        <v>39</v>
      </c>
      <c r="F36"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merguez et les brochettes de bœuf suivant la procédure. Réserver dans des bacs GN 1/1 H 200 en polycarbonate. Couvrir et stocker au froid.</v>
      </c>
      <c r="C7"/>
      <c r="D7"/>
    </row>
    <row r="8">
      <c r="A8"/>
      <c r="B8" t="s">
        <v>151</v>
      </c>
      <c r="C8" s="11">
        <f>'Besoins'!$B$2*200</f>
        <v>200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Besoins!B21</f>
        <v>Ail haché IQF</v>
      </c>
      <c r="C30" s="11">
        <f>Besoins!E21</f>
        <v>0.12</v>
      </c>
      <c r="D30" t="str">
        <f>Besoins!F21</f>
        <v>kg</v>
      </c>
    </row>
    <row r="31">
      <c r="A31"/>
      <c r="B31" t="str">
        <f>Besoins!B13</f>
        <v>Herbes de Provence</v>
      </c>
      <c r="C31" s="11">
        <f>Besoins!E13</f>
        <v>0.03</v>
      </c>
      <c r="D31" t="str">
        <f>Besoins!F13</f>
        <v>kg</v>
      </c>
    </row>
    <row r="32">
      <c r="A32"/>
      <c r="B32" t="str">
        <f>Besoins!B14</f>
        <v>Ras-el-hanout</v>
      </c>
      <c r="C32" s="11">
        <f>Besoins!E14</f>
        <v>0.075</v>
      </c>
      <c r="D32" t="str">
        <f>Besoins!F14</f>
        <v>kg</v>
      </c>
    </row>
    <row r="33">
      <c r="A33"/>
      <c r="B33" t="str">
        <f>Besoins!B19</f>
        <v>Gros sel de mer</v>
      </c>
      <c r="C33" s="11">
        <f>Besoins!E19</f>
        <v>0.075</v>
      </c>
      <c r="D33" t="str">
        <f>Besoins!F19</f>
        <v>kg</v>
      </c>
    </row>
    <row r="34">
      <c r="A34"/>
      <c r="B34" t="s">
        <v>155</v>
      </c>
      <c r="C34" s="11">
        <f>'Besoins'!$B$2*0.006</f>
        <v>0.006</v>
      </c>
      <c r="D34" t="s">
        <v>39</v>
      </c>
    </row>
    <row r="35">
      <c r="A35"/>
      <c r="B35" t="str">
        <f>Besoins!B11</f>
        <v>Paprika doux</v>
      </c>
      <c r="C35" s="11">
        <f>Besoins!E11</f>
        <v>0.02</v>
      </c>
      <c r="D35" t="str">
        <f>Besoins!F11</f>
        <v>kg</v>
      </c>
    </row>
    <row r="36">
      <c r="A36"/>
      <c r="B36" t="str">
        <f>Besoins!B22</f>
        <v>Légumes pour couscous surgelés</v>
      </c>
      <c r="C36" s="11">
        <f>Besoins!E22</f>
        <v>10</v>
      </c>
      <c r="D36" t="str">
        <f>Besoins!F22</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Besoins!B18</f>
        <v>Couscous moyen sac 5kg</v>
      </c>
      <c r="C55" s="11">
        <f>Besoins!E18</f>
        <v>10</v>
      </c>
      <c r="D55" t="str">
        <f>Besoins!F18</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