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<sst xmlns="http://schemas.openxmlformats.org/spreadsheetml/2006/main" count="108" uniqueCount="108">
  <si>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</si>
  <si>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</si>
  <si>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CRÈME DE POIS CHICHES (POIS SECS)</t>
  </si>
  <si>
    <t>Code</t>
  </si>
  <si>
    <t>GRO_CDC_003A</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</si>
  <si>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</si>
  <si>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</si>
  <si>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</si>
  <si>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</si>
  <si>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</si>
  <si>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</si>
  <si>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</si>
  <si>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</si>
  <si>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</si>
  <si>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</si>
  <si>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</si>
  <si>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</si>
  <si>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</si>
  <si>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</si>
  <si>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</si>
  <si>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</si>
  <si>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</si>
  <si>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</si>
  <si>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</si>
  <si>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</si>
  <si>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</si>
  <si>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</si>
  <si>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</si>
  <si>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</si>
  <si>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</si>
  <si>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</si>
  <si>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</si>
  <si>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</si>
  <si>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</si>
  <si>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</si>
  <si>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</si>
  <si>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</si>
  <si>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</si>
  <si>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</si>
  <si>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</si>
  <si>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RNME101408</t>
  </si>
  <si>
    <t>Jus de citron type pulco 70cl</t>
  </si>
  <si>
    <t>Agrumes</t>
  </si>
  <si>
    <t>u</t>
  </si>
  <si>
    <t>RNME101403</t>
  </si>
  <si>
    <t>Huile olive vierge extra bidon 5L</t>
  </si>
  <si>
    <t>Huiles végétales</t>
  </si>
  <si>
    <t>00000051</t>
  </si>
  <si>
    <t>LAIT</t>
  </si>
  <si>
    <t>Produits laitiers et œufs</t>
  </si>
  <si>
    <t>lt</t>
  </si>
  <si>
    <t>RNM6520160</t>
  </si>
  <si>
    <t>PERSIL simple France botte</t>
  </si>
  <si>
    <t>Légumes</t>
  </si>
  <si>
    <t>bte</t>
  </si>
  <si>
    <t>POIS-CHICHE-SEC</t>
  </si>
  <si>
    <t>Pois chiches secs</t>
  </si>
  <si>
    <t>Céréales et légumineuses sèches</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</si>
  <si>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</si>
  <si>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</si>
  <si>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</si>
  <si>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</si>
  <si>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</si>
  <si>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</si>
  <si>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</si>
  <si>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</si>
  <si>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</si>
  <si>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</si>
  <si>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</si>
  <si>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</si>
  <si>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</si>
  <si>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secs</t>
  </si>
  <si>
    <t>matiere</t>
  </si>
  <si>
    <t xml:space="preserve">    ↳ Sésame blanc décortiqué</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</si>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</sst>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25.64459047619</v>
      </c>
    </row>
    <row r="12">
      <c r="A12" t="s" s="3">
        <v>17</v>
      </c>
      <c r="B12" s="4">
        <v>0.2564459047619</v>
      </c>
    </row>
    <row r="13">
      <c r="A13"/>
      <c r="B13"/>
    </row>
    <row r="14">
      <c r="A14" t="s" s="5">
        <v>18</v>
      </c>
      <c r="B14" t="s" s="5">
        <v>15</v>
      </c>
    </row>
    <row r="15">
      <c r="A15" t="s" s="5">
        <v>19</v>
      </c>
      <c r="B15" s="6">
        <v>25.64459047619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34</v>
      </c>
      <c r="D9" s="9">
        <v>1</v>
      </c>
      <c r="E9" s="11">
        <f>D9*$B$2</f>
        <v>1</v>
      </c>
      <c r="F9" t="s">
        <v>35</v>
      </c>
      <c r="G9" s="4">
        <f>E9*4.2</f>
        <v>4.2</v>
      </c>
    </row>
    <row r="10">
      <c r="A10" t="s">
        <v>40</v>
      </c>
      <c r="B10" t="s">
        <v>41</v>
      </c>
      <c r="C10" t="s">
        <v>42</v>
      </c>
      <c r="D10" s="9">
        <v>1.333333</v>
      </c>
      <c r="E10" s="11">
        <f>D10*$B$2</f>
        <v>1.333333</v>
      </c>
      <c r="F10" t="s">
        <v>43</v>
      </c>
      <c r="G10" s="4">
        <f>E10*8.1571448964</f>
        <v>10.87619</v>
      </c>
    </row>
    <row r="11">
      <c r="A11" t="s">
        <v>44</v>
      </c>
      <c r="B11" t="s">
        <v>45</v>
      </c>
      <c r="C11" t="s">
        <v>46</v>
      </c>
      <c r="D11" s="9">
        <v>0.05</v>
      </c>
      <c r="E11" s="11">
        <f>D11*$B$2</f>
        <v>0.05</v>
      </c>
      <c r="F11" t="s">
        <v>43</v>
      </c>
      <c r="G11" s="4">
        <f>E11*65.22</f>
        <v>3.261</v>
      </c>
    </row>
    <row r="12">
      <c r="A12" t="s" s="12">
        <v>47</v>
      </c>
      <c r="B12" t="s">
        <v>48</v>
      </c>
      <c r="C12" t="s">
        <v>49</v>
      </c>
      <c r="D12" s="9">
        <v>0.5</v>
      </c>
      <c r="E12" s="11">
        <f>D12*$B$2</f>
        <v>0.5</v>
      </c>
      <c r="F12" t="s">
        <v>50</v>
      </c>
      <c r="G12" s="4">
        <f>E12*0.5999</f>
        <v>0.29995</v>
      </c>
    </row>
    <row r="13">
      <c r="A13" t="s">
        <v>51</v>
      </c>
      <c r="B13" t="s">
        <v>52</v>
      </c>
      <c r="C13" t="s">
        <v>53</v>
      </c>
      <c r="D13" s="9">
        <v>1</v>
      </c>
      <c r="E13" s="11">
        <f>D13*$B$2</f>
        <v>1</v>
      </c>
      <c r="F13" t="s">
        <v>54</v>
      </c>
      <c r="G13" s="4">
        <f>E13*0.45</f>
        <v>0.45</v>
      </c>
    </row>
    <row r="14">
      <c r="A14" t="s">
        <v>55</v>
      </c>
      <c r="B14" t="s">
        <v>56</v>
      </c>
      <c r="C14" t="s">
        <v>57</v>
      </c>
      <c r="D14" s="9">
        <v>1.7</v>
      </c>
      <c r="E14" s="11">
        <f>D14*$B$2</f>
        <v>1.7</v>
      </c>
      <c r="F14" t="s">
        <v>35</v>
      </c>
      <c r="G14" s="4">
        <f>E14*3.2</f>
        <v>5.44</v>
      </c>
    </row>
    <row r="15">
      <c r="A15" t="s">
        <v>58</v>
      </c>
      <c r="B15" t="s">
        <v>59</v>
      </c>
      <c r="C15" t="s">
        <v>60</v>
      </c>
      <c r="D15" s="9">
        <v>0.073</v>
      </c>
      <c r="E15" s="11">
        <f>D15*$B$2</f>
        <v>0.073</v>
      </c>
      <c r="F15" t="s">
        <v>35</v>
      </c>
      <c r="G15" s="4">
        <f>E15*0.35</f>
        <v>0.02555</v>
      </c>
    </row>
    <row r="16">
      <c r="A16" t="s">
        <v>61</v>
      </c>
      <c r="B16" t="s">
        <v>62</v>
      </c>
      <c r="C16" t="s">
        <v>63</v>
      </c>
      <c r="D16" s="9">
        <v>0.1</v>
      </c>
      <c r="E16" s="11">
        <f>D16*$B$2</f>
        <v>0.1</v>
      </c>
      <c r="F16" t="s">
        <v>35</v>
      </c>
      <c r="G16" s="4">
        <f>E16*9.26</f>
        <v>0.926</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1.7</v>
      </c>
      <c r="E3" t="s">
        <v>35</v>
      </c>
      <c r="F3" t="s">
        <v>57</v>
      </c>
    </row>
    <row r="4">
      <c r="A4">
        <v>1</v>
      </c>
      <c r="B4" t="s">
        <v>73</v>
      </c>
      <c r="C4" t="s">
        <v>72</v>
      </c>
      <c r="D4" s="11">
        <v>1</v>
      </c>
      <c r="E4" t="s">
        <v>35</v>
      </c>
      <c r="F4" t="s">
        <v>34</v>
      </c>
    </row>
    <row r="5">
      <c r="A5">
        <v>1</v>
      </c>
      <c r="B5" t="s">
        <v>74</v>
      </c>
      <c r="C5" t="s">
        <v>72</v>
      </c>
      <c r="D5" s="11">
        <v>0.5</v>
      </c>
      <c r="E5" t="s">
        <v>50</v>
      </c>
      <c r="F5" t="s">
        <v>49</v>
      </c>
    </row>
    <row r="6">
      <c r="A6">
        <v>1</v>
      </c>
      <c r="B6" t="s">
        <v>75</v>
      </c>
      <c r="C6" t="s">
        <v>69</v>
      </c>
      <c r="D6" s="11">
        <v>0.25</v>
      </c>
      <c r="E6" t="s">
        <v>50</v>
      </c>
      <c r="F6" t="s">
        <v>76</v>
      </c>
    </row>
    <row r="7">
      <c r="A7">
        <v>2</v>
      </c>
      <c r="B7" t="s">
        <v>77</v>
      </c>
      <c r="C7" t="s">
        <v>72</v>
      </c>
      <c r="D7" s="11">
        <v>0.333</v>
      </c>
      <c r="E7" t="s">
        <v>43</v>
      </c>
      <c r="F7" t="s">
        <v>42</v>
      </c>
    </row>
    <row r="8">
      <c r="A8">
        <v>1</v>
      </c>
      <c r="B8" t="s">
        <v>78</v>
      </c>
      <c r="C8" t="s">
        <v>72</v>
      </c>
      <c r="D8" s="11">
        <v>0.1</v>
      </c>
      <c r="E8" t="s">
        <v>35</v>
      </c>
      <c r="F8" t="s">
        <v>63</v>
      </c>
    </row>
    <row r="9">
      <c r="A9">
        <v>1</v>
      </c>
      <c r="B9" t="s">
        <v>79</v>
      </c>
      <c r="C9" t="s">
        <v>72</v>
      </c>
      <c r="D9" s="11">
        <v>0.073</v>
      </c>
      <c r="E9" t="s">
        <v>35</v>
      </c>
      <c r="F9" t="s">
        <v>60</v>
      </c>
    </row>
    <row r="10">
      <c r="A10">
        <v>1</v>
      </c>
      <c r="B10" t="s">
        <v>80</v>
      </c>
      <c r="C10" t="s">
        <v>72</v>
      </c>
      <c r="D10" s="11">
        <v>0.007</v>
      </c>
      <c r="E10" t="s">
        <v>35</v>
      </c>
      <c r="F10" t="s">
        <v>34</v>
      </c>
    </row>
    <row r="11">
      <c r="A11">
        <v>1</v>
      </c>
      <c r="B11" t="s">
        <v>81</v>
      </c>
      <c r="C11" t="s">
        <v>69</v>
      </c>
      <c r="D11" s="11">
        <v>0.25</v>
      </c>
      <c r="E11" t="s">
        <v>50</v>
      </c>
      <c r="F11" t="s">
        <v>82</v>
      </c>
    </row>
    <row r="12">
      <c r="A12">
        <v>2</v>
      </c>
      <c r="B12" t="s">
        <v>83</v>
      </c>
      <c r="C12" t="s">
        <v>72</v>
      </c>
      <c r="D12" s="11">
        <v>0.05</v>
      </c>
      <c r="E12" t="s">
        <v>43</v>
      </c>
      <c r="F12" t="s">
        <v>46</v>
      </c>
    </row>
    <row r="13">
      <c r="A13">
        <v>1</v>
      </c>
      <c r="B13" t="s">
        <v>84</v>
      </c>
      <c r="C13" t="s">
        <v>69</v>
      </c>
      <c r="D13" s="11">
        <v>0.1</v>
      </c>
      <c r="E13" t="s">
        <v>35</v>
      </c>
      <c r="F13" t="s">
        <v>82</v>
      </c>
    </row>
    <row r="14">
      <c r="A14">
        <v>2</v>
      </c>
      <c r="B14" t="s">
        <v>85</v>
      </c>
      <c r="C14" t="s">
        <v>72</v>
      </c>
      <c r="D14" s="11">
        <v>1</v>
      </c>
      <c r="E14" t="s">
        <v>54</v>
      </c>
      <c r="F14" t="s">
        <v>53</v>
      </c>
    </row>
    <row r="15">
      <c r="A15">
        <v>1</v>
      </c>
      <c r="B15" t="s">
        <v>86</v>
      </c>
      <c r="C15" t="s">
        <v>72</v>
      </c>
      <c r="D15" s="11">
        <v>0.008</v>
      </c>
      <c r="E15" t="s">
        <v>35</v>
      </c>
      <c r="F15" t="s">
        <v>34</v>
      </c>
    </row>
    <row r="16">
      <c r="A16">
        <v>1</v>
      </c>
      <c r="B16" t="s">
        <v>75</v>
      </c>
      <c r="C16" t="s">
        <v>69</v>
      </c>
      <c r="D16" s="11">
        <v>0.75</v>
      </c>
      <c r="E16" t="s">
        <v>50</v>
      </c>
      <c r="F16" t="s">
        <v>76</v>
      </c>
    </row>
    <row r="17">
      <c r="A17">
        <v>2</v>
      </c>
      <c r="B17" t="s">
        <v>77</v>
      </c>
      <c r="C17" t="s">
        <v>72</v>
      </c>
      <c r="D17" s="11">
        <v>1</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s" s="14">
        <v>94</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95</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96</v>
      </c>
      <c r="B1"/>
      <c r="C1"/>
      <c r="D1"/>
    </row>
    <row r="2">
      <c r="A2" t="str" s="15">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6">
        <v>97</v>
      </c>
      <c r="B4"/>
      <c r="C4"/>
      <c r="D4"/>
    </row>
    <row r="5">
      <c r="A5" t="s" s="17">
        <v>98</v>
      </c>
      <c r="B5" t="str" s="14">
        <f>Procedure!D2</f>
        <v>Vérifier les D.L.C., peser les denrées, sélectionner le matériel. Désinfecter le matériel et le poste de travail suivant les protocoles.</v>
      </c>
      <c r="C5"/>
      <c r="D5"/>
    </row>
    <row r="6">
      <c r="A6" t="s" s="17">
        <v>99</v>
      </c>
      <c r="B6" t="str" s="14">
        <f>Procedure!D3</f>
        <v>Prévoir de faire tremper les pois chiches. Laver, désinfecter le persil plat suivant la procédure. Réserver au froid.</v>
      </c>
      <c r="C6"/>
      <c r="D6"/>
    </row>
    <row r="7">
      <c r="A7"/>
      <c r="B7" t="str">
        <f>Besoins!B14</f>
        <v>Pois chiches secs</v>
      </c>
      <c r="C7" s="11">
        <f>Besoins!E14</f>
        <v>1.7</v>
      </c>
      <c r="D7" t="str">
        <f>Besoins!F14</f>
        <v>kg</v>
      </c>
    </row>
    <row r="8">
      <c r="A8"/>
      <c r="B8" t="s">
        <v>100</v>
      </c>
      <c r="C8" s="11">
        <f>'Besoins'!$B$2*0.1</f>
        <v>0.1</v>
      </c>
      <c r="D8" t="s">
        <v>35</v>
      </c>
    </row>
    <row r="9">
      <c r="A9" t="s" s="17">
        <v>101</v>
      </c>
      <c r="B9"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7">
        <v>102</v>
      </c>
      <c r="B10"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11">
        <f>Besoins!E9</f>
        <v>1</v>
      </c>
      <c r="D11" t="str">
        <f>Besoins!F9</f>
        <v>kg</v>
      </c>
    </row>
    <row r="12">
      <c r="A12"/>
      <c r="B12" t="str">
        <f>Besoins!B12</f>
        <v>LAIT</v>
      </c>
      <c r="C12" s="11">
        <f>Besoins!E12</f>
        <v>0.5</v>
      </c>
      <c r="D12" t="str">
        <f>Besoins!F12</f>
        <v>lt</v>
      </c>
    </row>
    <row r="13">
      <c r="A13"/>
      <c r="B13" t="s">
        <v>103</v>
      </c>
      <c r="C13" s="11">
        <f>'Besoins'!$B$2*0.25</f>
        <v>0.25</v>
      </c>
      <c r="D13" t="s">
        <v>50</v>
      </c>
    </row>
    <row r="14">
      <c r="A14" t="s" s="17">
        <v>104</v>
      </c>
      <c r="B14"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11">
        <f>Besoins!E15</f>
        <v>0.073</v>
      </c>
      <c r="D15" t="str">
        <f>Besoins!F15</f>
        <v>kg</v>
      </c>
    </row>
    <row r="16">
      <c r="A16"/>
      <c r="B16" t="str">
        <f>Besoins!B8</f>
        <v>Poivre noir moulu</v>
      </c>
      <c r="C16" s="11">
        <f>Besoins!E8</f>
        <v>0.007</v>
      </c>
      <c r="D16" t="str">
        <f>Besoins!F8</f>
        <v>kg</v>
      </c>
    </row>
    <row r="17">
      <c r="A17"/>
      <c r="B17" t="s">
        <v>103</v>
      </c>
      <c r="C17" s="11">
        <f>'Besoins'!$B$2*0.75</f>
        <v>0.75</v>
      </c>
      <c r="D17" t="s">
        <v>50</v>
      </c>
    </row>
    <row r="18">
      <c r="A18"/>
      <c r="B18" t="s">
        <v>105</v>
      </c>
      <c r="C18" s="11">
        <f>'Besoins'!$B$2*0.25</f>
        <v>0.25</v>
      </c>
      <c r="D18" t="s">
        <v>50</v>
      </c>
    </row>
    <row r="19">
      <c r="A19"/>
      <c r="B19" t="str">
        <f>Besoins!B7</f>
        <v>Piment de Cayenne</v>
      </c>
      <c r="C19" s="11">
        <f>Besoins!E7</f>
        <v>0.008</v>
      </c>
      <c r="D19" t="str">
        <f>Besoins!F7</f>
        <v>kg</v>
      </c>
    </row>
    <row r="20">
      <c r="A20"/>
      <c r="B20" t="str">
        <f>Besoins!B16</f>
        <v>Ail haché IQF</v>
      </c>
      <c r="C20" s="11">
        <f>Besoins!E16</f>
        <v>0.1</v>
      </c>
      <c r="D20" t="str">
        <f>Besoins!F16</f>
        <v>kg</v>
      </c>
    </row>
    <row r="21">
      <c r="A21" t="s" s="17">
        <v>106</v>
      </c>
      <c r="B21" t="str" s="14">
        <f>Procedure!D7</f>
        <v>Servir la crème de pois chiches décorée avec des feuilles de persil plat.</v>
      </c>
      <c r="C21"/>
      <c r="D21"/>
    </row>
    <row r="22">
      <c r="A22" t="s" s="17">
        <v>107</v>
      </c>
      <c r="B22" t="str" s="14">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2026-10-30T15:40:23Z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2026-10-30T15:40:23Z</dcterms:modified>
  <cp:revision>1</cp:revision>
</cp:coreProperties>
</file>