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<sst xmlns="http://schemas.openxmlformats.org/spreadsheetml/2006/main" count="113" uniqueCount="113">
  <si>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</si>
  <si>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</si>
  <si>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TAGLIATELLES AU SAUMON ET AUX SAVEURS DE CRUSTACÉS</t>
  </si>
  <si>
    <t>Code</t>
  </si>
  <si>
    <t>GRO_CDC_147</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</si>
  <si>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</si>
  <si>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</si>
  <si>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</si>
  <si>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</si>
  <si>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</si>
  <si>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</si>
  <si>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</si>
  <si>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</si>
  <si>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</si>
  <si>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</si>
  <si>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</si>
  <si>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</si>
  <si>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</si>
  <si>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</si>
  <si>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</si>
  <si>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</si>
  <si>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</si>
  <si>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</si>
  <si>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</si>
  <si>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</si>
  <si>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</si>
  <si>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</si>
  <si>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</si>
  <si>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</si>
  <si>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</si>
  <si>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</si>
  <si>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</si>
  <si>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</si>
  <si>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</si>
  <si>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</si>
  <si>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</si>
  <si>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FAR-T55</t>
  </si>
  <si>
    <t>Farine de blé T55</t>
  </si>
  <si>
    <t>Farines de blé</t>
  </si>
  <si>
    <t>CONC-CRUSTACE</t>
  </si>
  <si>
    <t>Concentré de crustacés</t>
  </si>
  <si>
    <t>Fonds concentrés et extraits</t>
  </si>
  <si>
    <t>BEU-CUISINE</t>
  </si>
  <si>
    <t>Beurre de cuisine bloc 10 kg</t>
  </si>
  <si>
    <t>Beurres et margarines</t>
  </si>
  <si>
    <t>CRE-FRAICHE-LI</t>
  </si>
  <si>
    <t>Crème fraîche liquide 15% MG allégée</t>
  </si>
  <si>
    <t>Crèmes fraîches et laitières</t>
  </si>
  <si>
    <t>lt</t>
  </si>
  <si>
    <t>LAIT-ENT-UHT</t>
  </si>
  <si>
    <t>Lait entier UHT 3,5% MG brique 1L</t>
  </si>
  <si>
    <t>Laits et laits en poudre</t>
  </si>
  <si>
    <t>PATE-TAGLIATELL</t>
  </si>
  <si>
    <t>Tagliatelles sèches nid</t>
  </si>
  <si>
    <t>Pâtes sèches</t>
  </si>
  <si>
    <t>RNM0490505</t>
  </si>
  <si>
    <t>SAUMON fumé (filet) tranché-reconstitué aquaculture 1-2kg sous-vide Norvège</t>
  </si>
  <si>
    <t>Poissons transformés</t>
  </si>
  <si>
    <t>SEL-GROS</t>
  </si>
  <si>
    <t>Gros sel de mer</t>
  </si>
  <si>
    <t>Sels et condiments de base</t>
  </si>
  <si>
    <t>SEL-FIN</t>
  </si>
  <si>
    <t>Sel fin de cuisine</t>
  </si>
  <si>
    <t>SAUMON-FILET-SUR</t>
  </si>
  <si>
    <t>Filets de saumon surgeles</t>
  </si>
  <si>
    <t>Poissons et fruits de mer surgelés</t>
  </si>
  <si>
    <t>Total</t>
  </si>
  <si>
    <t>Niveau</t>
  </si>
  <si>
    <t>Composant</t>
  </si>
  <si>
    <t>Type</t>
  </si>
  <si>
    <t>Quantité (pour 100 pc)</t>
  </si>
  <si>
    <t>recette</t>
  </si>
  <si>
    <t>Plats complets collectivité</t>
  </si>
  <si>
    <t xml:space="preserve">    ↳ Tagliatelles sèches nid</t>
  </si>
  <si>
    <t>matiere</t>
  </si>
  <si>
    <t xml:space="preserve">    ↳ ROUX BLANC</t>
  </si>
  <si>
    <t>Roux et liaisons de base</t>
  </si>
  <si>
    <t xml:space="preserve">        ↳ Beurre de cuisine bloc 10 kg</t>
  </si>
  <si>
    <t xml:space="preserve">        ↳ Farine de blé T55</t>
  </si>
  <si>
    <t xml:space="preserve">    ↳ SAUMON fumé (filet) tranché-reconstitué aquaculture 1-2kg sous-vide Norvège</t>
  </si>
  <si>
    <t xml:space="preserve">    ↳ Filets de saumon surgeles</t>
  </si>
  <si>
    <t xml:space="preserve">    ↳ Crème fraîche liquide 15% MG allégée</t>
  </si>
  <si>
    <t xml:space="preserve">    ↳ Lait entier UHT 3,5% MG brique 1L</t>
  </si>
  <si>
    <t xml:space="preserve">    ↳ Concentré de crustacés</t>
  </si>
  <si>
    <t xml:space="preserve">    ↳ Gros sel de mer</t>
  </si>
  <si>
    <t xml:space="preserve">    ↳ Sel fin de cuisine</t>
  </si>
  <si>
    <t xml:space="preserve">    ↳ Poivre noir moulu</t>
  </si>
  <si>
    <t>Recette</t>
  </si>
  <si>
    <t>#</t>
  </si>
  <si>
    <t>Verbe</t>
  </si>
  <si>
    <t>Étape</t>
  </si>
  <si>
    <t>Précision technique</t>
  </si>
  <si>
    <t>Durée</t>
  </si>
  <si>
    <t>ROUX BLANC</t>
  </si>
  <si>
    <t>METTRE EN PLACE</t>
  </si>
  <si>
    <t>Mettre en place le poste de travail — Peser, mesurer, contrôler les denrées. Tamiser la farine. Découper le beurre en parcelles.</t>
  </si>
  <si>
    <t>ÉTUVER</t>
  </si>
  <si>
    <t>RÉDUIRE</t>
  </si>
  <si>
    <t>3 à 4 min</t>
  </si>
  <si>
    <t>REFROIDIR</t>
  </si>
  <si>
    <t>Fiche technique — TAGLIATELLES AU SAUMON ET AUX SAVEURS DE CRUSTACÉS</t>
  </si>
  <si>
    <t>TAGLIATELLES AU SAUMON ET AUX SAVEURS DE CRUSTACÉS  GRO_CDC_147</t>
  </si>
  <si>
    <t>1.</t>
  </si>
  <si>
    <t>2.</t>
  </si>
  <si>
    <t>3.</t>
  </si>
  <si>
    <t>4.</t>
  </si>
  <si>
    <t xml:space="preserve">    ROUX BLANC</t>
  </si>
  <si>
    <t>5.</t>
  </si>
  <si>
    <t>6.</t>
  </si>
  <si>
    <t>7.</t>
  </si>
  <si>
    <t>8.</t>
  </si>
  <si>
    <t>9.</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</si>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</sst>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337.837</v>
      </c>
    </row>
    <row r="12">
      <c r="A12" t="s" s="3">
        <v>17</v>
      </c>
      <c r="B12" s="4">
        <v>3.37837</v>
      </c>
    </row>
    <row r="13">
      <c r="A13"/>
      <c r="B13"/>
    </row>
    <row r="14">
      <c r="A14" t="s" s="5">
        <v>18</v>
      </c>
      <c r="B14" t="s" s="5">
        <v>15</v>
      </c>
    </row>
    <row r="15">
      <c r="A15" t="s" s="5">
        <v>19</v>
      </c>
      <c r="B15" s="6">
        <v>337.837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0.008</v>
      </c>
      <c r="E7" s="11">
        <f>D7*$B$2</f>
        <v>0.008</v>
      </c>
      <c r="F7" t="s">
        <v>35</v>
      </c>
      <c r="G7" s="4">
        <f>E7*12.5</f>
        <v>0.1</v>
      </c>
    </row>
    <row r="8">
      <c r="A8" t="s">
        <v>36</v>
      </c>
      <c r="B8" t="s">
        <v>37</v>
      </c>
      <c r="C8" t="s">
        <v>38</v>
      </c>
      <c r="D8" s="9">
        <v>0.5</v>
      </c>
      <c r="E8" s="11">
        <f>D8*$B$2</f>
        <v>0.5</v>
      </c>
      <c r="F8" t="s">
        <v>35</v>
      </c>
      <c r="G8" s="4">
        <f>E8*0.56</f>
        <v>0.28</v>
      </c>
    </row>
    <row r="9">
      <c r="A9" t="s">
        <v>39</v>
      </c>
      <c r="B9" t="s">
        <v>40</v>
      </c>
      <c r="C9" t="s">
        <v>41</v>
      </c>
      <c r="D9" s="9">
        <v>0.15</v>
      </c>
      <c r="E9" s="11">
        <f>D9*$B$2</f>
        <v>0.15</v>
      </c>
      <c r="F9" t="s">
        <v>35</v>
      </c>
      <c r="G9" s="4">
        <f>E9*32</f>
        <v>4.8</v>
      </c>
    </row>
    <row r="10">
      <c r="A10" t="s">
        <v>42</v>
      </c>
      <c r="B10" t="s">
        <v>43</v>
      </c>
      <c r="C10" t="s">
        <v>44</v>
      </c>
      <c r="D10" s="9">
        <v>0.5</v>
      </c>
      <c r="E10" s="11">
        <f>D10*$B$2</f>
        <v>0.5</v>
      </c>
      <c r="F10" t="s">
        <v>35</v>
      </c>
      <c r="G10" s="4">
        <f>E10*4.9</f>
        <v>2.45</v>
      </c>
    </row>
    <row r="11">
      <c r="A11" t="s">
        <v>45</v>
      </c>
      <c r="B11" t="s">
        <v>46</v>
      </c>
      <c r="C11" t="s">
        <v>47</v>
      </c>
      <c r="D11" s="9">
        <v>5</v>
      </c>
      <c r="E11" s="11">
        <f>D11*$B$2</f>
        <v>5</v>
      </c>
      <c r="F11" t="s">
        <v>48</v>
      </c>
      <c r="G11" s="4">
        <f>E11*2.2</f>
        <v>11</v>
      </c>
    </row>
    <row r="12">
      <c r="A12" t="s">
        <v>49</v>
      </c>
      <c r="B12" t="s">
        <v>50</v>
      </c>
      <c r="C12" t="s">
        <v>51</v>
      </c>
      <c r="D12" s="9">
        <v>5</v>
      </c>
      <c r="E12" s="11">
        <f>D12*$B$2</f>
        <v>5</v>
      </c>
      <c r="F12" t="s">
        <v>48</v>
      </c>
      <c r="G12" s="4">
        <f>E12*1.05</f>
        <v>5.25</v>
      </c>
    </row>
    <row r="13">
      <c r="A13" t="s">
        <v>52</v>
      </c>
      <c r="B13" t="s">
        <v>53</v>
      </c>
      <c r="C13" t="s">
        <v>54</v>
      </c>
      <c r="D13" s="9">
        <v>8</v>
      </c>
      <c r="E13" s="11">
        <f>D13*$B$2</f>
        <v>8</v>
      </c>
      <c r="F13" t="s">
        <v>35</v>
      </c>
      <c r="G13" s="4">
        <f>E13*1.5</f>
        <v>12</v>
      </c>
    </row>
    <row r="14">
      <c r="A14" t="s">
        <v>55</v>
      </c>
      <c r="B14" t="s">
        <v>56</v>
      </c>
      <c r="C14" t="s">
        <v>57</v>
      </c>
      <c r="D14" s="9">
        <v>2</v>
      </c>
      <c r="E14" s="11">
        <f>D14*$B$2</f>
        <v>2</v>
      </c>
      <c r="F14" t="s">
        <v>35</v>
      </c>
      <c r="G14" s="4">
        <f>E14*33</f>
        <v>66</v>
      </c>
    </row>
    <row r="15">
      <c r="A15" t="s">
        <v>58</v>
      </c>
      <c r="B15" t="s">
        <v>59</v>
      </c>
      <c r="C15" t="s">
        <v>60</v>
      </c>
      <c r="D15" s="9">
        <v>0.8</v>
      </c>
      <c r="E15" s="11">
        <f>D15*$B$2</f>
        <v>0.8</v>
      </c>
      <c r="F15" t="s">
        <v>35</v>
      </c>
      <c r="G15" s="4">
        <f>E15*0.42</f>
        <v>0.336</v>
      </c>
    </row>
    <row r="16">
      <c r="A16" t="s">
        <v>61</v>
      </c>
      <c r="B16" t="s">
        <v>62</v>
      </c>
      <c r="C16" t="s">
        <v>60</v>
      </c>
      <c r="D16" s="9">
        <v>0.06</v>
      </c>
      <c r="E16" s="11">
        <f>D16*$B$2</f>
        <v>0.06</v>
      </c>
      <c r="F16" t="s">
        <v>35</v>
      </c>
      <c r="G16" s="4">
        <f>E16*0.35</f>
        <v>0.021</v>
      </c>
    </row>
    <row r="17">
      <c r="A17" t="s">
        <v>63</v>
      </c>
      <c r="B17" t="s">
        <v>64</v>
      </c>
      <c r="C17" t="s">
        <v>65</v>
      </c>
      <c r="D17" s="9">
        <v>10</v>
      </c>
      <c r="E17" s="11">
        <f>D17*$B$2</f>
        <v>10</v>
      </c>
      <c r="F17" t="s">
        <v>35</v>
      </c>
      <c r="G17" s="4">
        <f>E17*23.56</f>
        <v>235.6</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8</v>
      </c>
      <c r="E3" t="s">
        <v>35</v>
      </c>
      <c r="F3" t="s">
        <v>54</v>
      </c>
    </row>
    <row r="4">
      <c r="A4">
        <v>1</v>
      </c>
      <c r="B4" t="s">
        <v>75</v>
      </c>
      <c r="C4" t="s">
        <v>71</v>
      </c>
      <c r="D4" s="11">
        <v>1</v>
      </c>
      <c r="E4" t="s">
        <v>35</v>
      </c>
      <c r="F4" t="s">
        <v>76</v>
      </c>
    </row>
    <row r="5">
      <c r="A5">
        <v>2</v>
      </c>
      <c r="B5" t="s">
        <v>77</v>
      </c>
      <c r="C5" t="s">
        <v>74</v>
      </c>
      <c r="D5" s="11">
        <v>0.5</v>
      </c>
      <c r="E5" t="s">
        <v>35</v>
      </c>
      <c r="F5" t="s">
        <v>44</v>
      </c>
    </row>
    <row r="6">
      <c r="A6">
        <v>2</v>
      </c>
      <c r="B6" t="s">
        <v>78</v>
      </c>
      <c r="C6" t="s">
        <v>74</v>
      </c>
      <c r="D6" s="11">
        <v>0.5</v>
      </c>
      <c r="E6" t="s">
        <v>35</v>
      </c>
      <c r="F6" t="s">
        <v>38</v>
      </c>
    </row>
    <row r="7">
      <c r="A7">
        <v>1</v>
      </c>
      <c r="B7" t="s">
        <v>79</v>
      </c>
      <c r="C7" t="s">
        <v>74</v>
      </c>
      <c r="D7" s="11">
        <v>2</v>
      </c>
      <c r="E7" t="s">
        <v>35</v>
      </c>
      <c r="F7" t="s">
        <v>57</v>
      </c>
    </row>
    <row r="8">
      <c r="A8">
        <v>1</v>
      </c>
      <c r="B8" t="s">
        <v>80</v>
      </c>
      <c r="C8" t="s">
        <v>74</v>
      </c>
      <c r="D8" s="11">
        <v>10</v>
      </c>
      <c r="E8" t="s">
        <v>35</v>
      </c>
      <c r="F8" t="s">
        <v>65</v>
      </c>
    </row>
    <row r="9">
      <c r="A9">
        <v>1</v>
      </c>
      <c r="B9" t="s">
        <v>81</v>
      </c>
      <c r="C9" t="s">
        <v>74</v>
      </c>
      <c r="D9" s="11">
        <v>5</v>
      </c>
      <c r="E9" t="s">
        <v>48</v>
      </c>
      <c r="F9" t="s">
        <v>47</v>
      </c>
    </row>
    <row r="10">
      <c r="A10">
        <v>1</v>
      </c>
      <c r="B10" t="s">
        <v>82</v>
      </c>
      <c r="C10" t="s">
        <v>74</v>
      </c>
      <c r="D10" s="11">
        <v>5</v>
      </c>
      <c r="E10" t="s">
        <v>48</v>
      </c>
      <c r="F10" t="s">
        <v>51</v>
      </c>
    </row>
    <row r="11">
      <c r="A11">
        <v>1</v>
      </c>
      <c r="B11" t="s">
        <v>83</v>
      </c>
      <c r="C11" t="s">
        <v>74</v>
      </c>
      <c r="D11" s="11">
        <v>0.15</v>
      </c>
      <c r="E11" t="s">
        <v>35</v>
      </c>
      <c r="F11" t="s">
        <v>41</v>
      </c>
    </row>
    <row r="12">
      <c r="A12">
        <v>1</v>
      </c>
      <c r="B12" t="s">
        <v>84</v>
      </c>
      <c r="C12" t="s">
        <v>74</v>
      </c>
      <c r="D12" s="11">
        <v>0.8</v>
      </c>
      <c r="E12" t="s">
        <v>35</v>
      </c>
      <c r="F12" t="s">
        <v>60</v>
      </c>
    </row>
    <row r="13">
      <c r="A13">
        <v>1</v>
      </c>
      <c r="B13" t="s">
        <v>85</v>
      </c>
      <c r="C13" t="s">
        <v>74</v>
      </c>
      <c r="D13" s="11">
        <v>0.06</v>
      </c>
      <c r="E13" t="s">
        <v>35</v>
      </c>
      <c r="F13" t="s">
        <v>60</v>
      </c>
    </row>
    <row r="14">
      <c r="A14">
        <v>1</v>
      </c>
      <c r="B14" t="s">
        <v>86</v>
      </c>
      <c r="C14" t="s">
        <v>74</v>
      </c>
      <c r="D14" s="11">
        <v>0.008</v>
      </c>
      <c r="E14" t="s">
        <v>35</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t>
        </is>
      </c>
      <c r="E3" t="s" s="13"/>
      <c r="F3"/>
    </row>
    <row r="4">
      <c r="A4" t="s">
        <v>2</v>
      </c>
      <c r="B4">
        <v>3</v>
      </c>
      <c r="C4"/>
      <c r="D4" t="inlineStr" s="13">
        <is>
          <t>Cuire les filets de saumon — Préchauffer le four sur la position vapeur. Piquer la sonde de cuisson dans un filet. Enfourner et cuire 5 minutes environ. Atteindre + 55 °C au cœur du filet. Garder les filets moelleux. Maintenir au chaud en attente de finition.</t>
        </is>
      </c>
      <c r="E4" t="s" s="13"/>
      <c r="F4"/>
    </row>
    <row r="5">
      <c r="A5" t="s">
        <v>2</v>
      </c>
      <c r="B5">
        <v>4</v>
      </c>
      <c r="C5"/>
      <c r="D5" t="inlineStr" s="13">
        <is>
          <t>Confectionner le roux — Dans un rondeau, faire fondre le beurre. Ajouter la farine. Mélanger au fouet. Cuire sans coloration. Au terme de la cuisson, le roux blanchit et devient mousseux. Laisser refroidir dans le rondeau qui servira ultérieurement à la confection de la sauce.</t>
        </is>
      </c>
      <c r="E5" t="s" s="13"/>
      <c r="F5"/>
    </row>
    <row r="6">
      <c r="A6" t="s">
        <v>2</v>
      </c>
      <c r="B6">
        <v>5</v>
      </c>
      <c r="C6"/>
      <c r="D6" t="inlineStr" s="13">
        <is>
          <t>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t>
        </is>
      </c>
      <c r="E6" t="s" s="13"/>
      <c r="F6"/>
    </row>
    <row r="7">
      <c r="A7" t="s">
        <v>2</v>
      </c>
      <c r="B7">
        <v>6</v>
      </c>
      <c r="C7"/>
      <c r="D7" t="inlineStr" s="13">
        <is>
          <t>Confectionner la garniture — Émietter grossièrement les filets de saumon. Adjoindre à la sauce crème, le saumon fumé et les filets de saumon émiettés. Mélanger délicatement. Réserver en armoire chaude dans 2 bacs GN 1/1 H 100 filmés à + 63 °C.</t>
        </is>
      </c>
      <c r="E7" t="s" s="13"/>
      <c r="F7"/>
    </row>
    <row r="8">
      <c r="A8" t="s">
        <v>2</v>
      </c>
      <c r="B8">
        <v>7</v>
      </c>
      <c r="C8"/>
      <c r="D8" t="inlineStr" s="13">
        <is>
          <t>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t>
        </is>
      </c>
      <c r="E8" t="s" s="13"/>
      <c r="F8"/>
    </row>
    <row r="9">
      <c r="A9" t="s">
        <v>2</v>
      </c>
      <c r="B9">
        <v>8</v>
      </c>
      <c r="C9"/>
      <c r="D9" t="inlineStr" s="13">
        <is>
          <t>Dresser et servir les tagliatelles — Au début du service, lier chaque bac de tagliatelles avec la sauce et la garniture au fur et mesure des besoins. Servir à l'assiette en mettant si possible les morceaux de saumon en évidence sur le dessus.</t>
        </is>
      </c>
      <c r="E9" t="s" s="13"/>
      <c r="F9"/>
    </row>
    <row r="10">
      <c r="A10" t="s">
        <v>2</v>
      </c>
      <c r="B10">
        <v>9</v>
      </c>
      <c r="C10"/>
      <c r="D10" t="inlineStr" s="13">
        <is>
          <t>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t>
        </is>
      </c>
      <c r="E10" t="s" s="13"/>
      <c r="F10"/>
    </row>
    <row r="11">
      <c r="A11" t="s">
        <v>93</v>
      </c>
      <c r="B11">
        <v>1</v>
      </c>
      <c r="C11" t="s">
        <v>94</v>
      </c>
      <c r="D11" t="s" s="13">
        <v>95</v>
      </c>
      <c r="E11" t="s" s="13"/>
      <c r="F11"/>
    </row>
    <row r="12">
      <c r="A12" t="s">
        <v>93</v>
      </c>
      <c r="B12">
        <v>2</v>
      </c>
      <c r="C12" t="s">
        <v>96</v>
      </c>
      <c r="D12"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3"/>
      <c r="F12"/>
    </row>
    <row r="13">
      <c r="A13" t="s">
        <v>93</v>
      </c>
      <c r="B13">
        <v>3</v>
      </c>
      <c r="C13" t="s">
        <v>97</v>
      </c>
      <c r="D13" t="inlineStr" s="13">
        <is>
          <t>Cuire le roux blanc — Cuire très doucement à feu réduit, sans arrêter de mélanger à la spatule en exoglass, jusqu'à ce qu'il blanchisse et devienne mousseux : on dit alors qu'il « fleurit » (3 à 4 min).</t>
        </is>
      </c>
      <c r="E13" t="s" s="13">
        <v>98</v>
      </c>
      <c r="F13"/>
    </row>
    <row r="14">
      <c r="A14" t="s">
        <v>93</v>
      </c>
      <c r="B14">
        <v>4</v>
      </c>
      <c r="C14" t="s">
        <v>99</v>
      </c>
      <c r="D14" t="inlineStr" s="13">
        <is>
          <t>Arrêter la cuisson — Retirer immédiatement la sauteuse du feu et refroidir rapidement le roux. Si nécessaire, plonger le fond de la sauteuse dans une plaque ou une calotte contenant de l'eau froide.</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100</v>
      </c>
      <c r="B1"/>
      <c r="C1"/>
      <c r="D1"/>
    </row>
    <row r="2">
      <c r="A2" t="str" s="14">
        <f>"GRO_CDC_147 · GRO.COMPLETS · référence : "&amp;Besoins!B3&amp;" "&amp;Besoins!C3&amp;" · multiplicateur réglable sur la feuille ""Besoins"""</f>
        <v>GRO_CDC_147 · GRO.COMPLETS · référence : 100 pc · multiplicateur réglable sur la feuille </v>
      </c>
      <c r="B2"/>
      <c r="C2"/>
      <c r="D2"/>
    </row>
    <row r="3">
      <c r="A3"/>
      <c r="B3"/>
      <c r="C3"/>
      <c r="D3"/>
    </row>
    <row r="4">
      <c r="A4" t="s" s="15">
        <v>101</v>
      </c>
      <c r="B4"/>
      <c r="C4"/>
      <c r="D4"/>
    </row>
    <row r="5">
      <c r="A5" t="s" s="16">
        <v>102</v>
      </c>
      <c r="B5" t="str" s="13">
        <f>Procedure!D2</f>
        <v>Mise en place du poste de travail — Vérifier les D.L.C., peser les denrées, sélectionner le matériel nécessaire. Laver et désinfecter le matériel et le poste de travail en suivant les protocoles.</v>
      </c>
      <c r="C5"/>
      <c r="D5"/>
    </row>
    <row r="6">
      <c r="A6" t="s" s="16">
        <v>103</v>
      </c>
      <c r="B6" t="str" s="13">
        <f>Procedure!D3</f>
        <v>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v>
      </c>
      <c r="C6"/>
      <c r="D6"/>
    </row>
    <row r="7">
      <c r="A7"/>
      <c r="B7" t="str">
        <f>Besoins!B14</f>
        <v>SAUMON fumé (filet) tranché-reconstitué aquaculture 1-2kg sous-vide Norvège</v>
      </c>
      <c r="C7" s="11">
        <f>Besoins!E14</f>
        <v>2</v>
      </c>
      <c r="D7" t="str">
        <f>Besoins!F14</f>
        <v>kg</v>
      </c>
    </row>
    <row r="8">
      <c r="A8"/>
      <c r="B8" t="str">
        <f>Besoins!B17</f>
        <v>Filets de saumon surgeles</v>
      </c>
      <c r="C8" s="11">
        <f>Besoins!E17</f>
        <v>10</v>
      </c>
      <c r="D8" t="str">
        <f>Besoins!F17</f>
        <v>kg</v>
      </c>
    </row>
    <row r="9">
      <c r="A9" t="s" s="16">
        <v>104</v>
      </c>
      <c r="B9" t="str" s="13">
        <f>Procedure!D4</f>
        <v>Cuire les filets de saumon — Préchauffer le four sur la position vapeur. Piquer la sonde de cuisson dans un filet. Enfourner et cuire 5 minutes environ. Atteindre + 55 °C au cœur du filet. Garder les filets moelleux. Maintenir au chaud en attente de finition.</v>
      </c>
      <c r="C9"/>
      <c r="D9"/>
    </row>
    <row r="10">
      <c r="A10" t="s" s="16">
        <v>105</v>
      </c>
      <c r="B10" t="str" s="13">
        <f>Procedure!D5</f>
        <v>Confectionner le roux — Dans un rondeau, faire fondre le beurre. Ajouter la farine. Mélanger au fouet. Cuire sans coloration. Au terme de la cuisson, le roux blanchit et devient mousseux. Laisser refroidir dans le rondeau qui servira ultérieurement à la confection de la sauce.</v>
      </c>
      <c r="C10"/>
      <c r="D10"/>
    </row>
    <row r="11">
      <c r="A11"/>
      <c r="B11" t="s">
        <v>106</v>
      </c>
      <c r="C11" s="11">
        <f>'Besoins'!$B$2*1</f>
        <v>1</v>
      </c>
      <c r="D11" t="s">
        <v>35</v>
      </c>
    </row>
    <row r="12">
      <c r="A12" t="s" s="16">
        <v>107</v>
      </c>
      <c r="B12" t="str" s="13">
        <f>Procedure!D6</f>
        <v>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v>
      </c>
      <c r="C12"/>
      <c r="D12"/>
    </row>
    <row r="13">
      <c r="A13"/>
      <c r="B13" t="str">
        <f>Besoins!B11</f>
        <v>Crème fraîche liquide 15% MG allégée</v>
      </c>
      <c r="C13" s="11">
        <f>Besoins!E11</f>
        <v>5</v>
      </c>
      <c r="D13" t="str">
        <f>Besoins!F11</f>
        <v>lt</v>
      </c>
    </row>
    <row r="14">
      <c r="A14"/>
      <c r="B14" t="str">
        <f>Besoins!B12</f>
        <v>Lait entier UHT 3,5% MG brique 1L</v>
      </c>
      <c r="C14" s="11">
        <f>Besoins!E12</f>
        <v>5</v>
      </c>
      <c r="D14" t="str">
        <f>Besoins!F12</f>
        <v>lt</v>
      </c>
    </row>
    <row r="15">
      <c r="A15"/>
      <c r="B15" t="str">
        <f>Besoins!B9</f>
        <v>Concentré de crustacés</v>
      </c>
      <c r="C15" s="11">
        <f>Besoins!E9</f>
        <v>0.15</v>
      </c>
      <c r="D15" t="str">
        <f>Besoins!F9</f>
        <v>kg</v>
      </c>
    </row>
    <row r="16">
      <c r="A16"/>
      <c r="B16" t="str">
        <f>Besoins!B16</f>
        <v>Sel fin de cuisine</v>
      </c>
      <c r="C16" s="11">
        <f>Besoins!E16</f>
        <v>0.06</v>
      </c>
      <c r="D16" t="str">
        <f>Besoins!F16</f>
        <v>kg</v>
      </c>
    </row>
    <row r="17">
      <c r="A17"/>
      <c r="B17" t="str">
        <f>Besoins!B7</f>
        <v>Poivre noir moulu</v>
      </c>
      <c r="C17" s="11">
        <f>Besoins!E7</f>
        <v>0.008</v>
      </c>
      <c r="D17" t="str">
        <f>Besoins!F7</f>
        <v>kg</v>
      </c>
    </row>
    <row r="18">
      <c r="A18" t="s" s="16">
        <v>108</v>
      </c>
      <c r="B18" t="str" s="13">
        <f>Procedure!D7</f>
        <v>Confectionner la garniture — Émietter grossièrement les filets de saumon. Adjoindre à la sauce crème, le saumon fumé et les filets de saumon émiettés. Mélanger délicatement. Réserver en armoire chaude dans 2 bacs GN 1/1 H 100 filmés à + 63 °C.</v>
      </c>
      <c r="C18"/>
      <c r="D18"/>
    </row>
    <row r="19">
      <c r="A19" t="s" s="16">
        <v>109</v>
      </c>
      <c r="B19" t="str" s="13">
        <f>Procedure!D8</f>
        <v>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v>
      </c>
      <c r="C19"/>
      <c r="D19"/>
    </row>
    <row r="20">
      <c r="A20"/>
      <c r="B20" t="str">
        <f>Besoins!B13</f>
        <v>Tagliatelles sèches nid</v>
      </c>
      <c r="C20" s="11">
        <f>Besoins!E13</f>
        <v>8</v>
      </c>
      <c r="D20" t="str">
        <f>Besoins!F13</f>
        <v>kg</v>
      </c>
    </row>
    <row r="21">
      <c r="A21"/>
      <c r="B21" t="str">
        <f>Besoins!B15</f>
        <v>Gros sel de mer</v>
      </c>
      <c r="C21" s="11">
        <f>Besoins!E15</f>
        <v>0.8</v>
      </c>
      <c r="D21" t="str">
        <f>Besoins!F15</f>
        <v>kg</v>
      </c>
    </row>
    <row r="22">
      <c r="A22" t="s" s="16">
        <v>110</v>
      </c>
      <c r="B22" t="str" s="13">
        <f>Procedure!D9</f>
        <v>Dresser et servir les tagliatelles — Au début du service, lier chaque bac de tagliatelles avec la sauce et la garniture au fur et mesure des besoins. Servir à l'assiette en mettant si possible les morceaux de saumon en évidence sur le dessus.</v>
      </c>
      <c r="C22"/>
      <c r="D22"/>
    </row>
    <row r="23">
      <c r="A23" t="s" s="16">
        <v>111</v>
      </c>
      <c r="B23" t="str" s="13">
        <f>Procedure!D10</f>
        <v>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v>
      </c>
      <c r="C23"/>
      <c r="D23"/>
    </row>
    <row r="24">
      <c r="A24"/>
      <c r="B24"/>
      <c r="C24"/>
      <c r="D24"/>
    </row>
    <row r="25">
      <c r="A25" t="s" s="15">
        <v>112</v>
      </c>
      <c r="B25"/>
      <c r="C25"/>
      <c r="D25"/>
    </row>
    <row r="26">
      <c r="A26" t="s" s="16">
        <v>102</v>
      </c>
      <c r="B26" t="str" s="13">
        <f>"[METTRE EN PLACE] "&amp;Procedure!D11</f>
        <v>[METTRE EN PLACE] Mettre en place le poste de travail — Peser, mesurer, contrôler les denrées. Tamiser la farine. Découper le beurre en parcelles.</v>
      </c>
      <c r="C26"/>
      <c r="D26"/>
    </row>
    <row r="27">
      <c r="A27"/>
      <c r="B27" t="str">
        <f>Besoins!B10</f>
        <v>Beurre de cuisine bloc 10 kg</v>
      </c>
      <c r="C27" s="11">
        <f>Besoins!E10</f>
        <v>0.5</v>
      </c>
      <c r="D27" t="str">
        <f>Besoins!F10</f>
        <v>kg</v>
      </c>
    </row>
    <row r="28">
      <c r="A28"/>
      <c r="B28" t="str">
        <f>Besoins!B8</f>
        <v>Farine de blé T55</v>
      </c>
      <c r="C28" s="11">
        <f>Besoins!E8</f>
        <v>0.5</v>
      </c>
      <c r="D28" t="str">
        <f>Besoins!F8</f>
        <v>kg</v>
      </c>
    </row>
    <row r="29">
      <c r="A29" t="s" s="16">
        <v>103</v>
      </c>
      <c r="B29" t="str" s="13">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29"/>
      <c r="D29"/>
    </row>
    <row r="30">
      <c r="A30" t="s" s="16">
        <v>104</v>
      </c>
      <c r="B30" t="str" s="13">
        <f>"[RÉDUIRE] "&amp;Procedure!D13</f>
        <v>[RÉDUIRE] Cuire le roux blanc — Cuire très doucement à feu réduit, sans arrêter de mélanger à la spatule en exoglass, jusqu'à ce qu'il blanchisse et devienne mousseux : on dit alors qu'il « fleurit » (3 à 4 min).</v>
      </c>
      <c r="C30"/>
      <c r="D30"/>
    </row>
    <row r="31">
      <c r="A31"/>
      <c r="B31" t="str" s="17">
        <f>"ℹ "&amp;Procedure!E13</f>
        <v>ℹ</v>
      </c>
      <c r="C31"/>
      <c r="D31"/>
    </row>
    <row r="32">
      <c r="A32" t="s" s="16">
        <v>105</v>
      </c>
      <c r="B32" t="str" s="13">
        <f>"[REFROIDIR] "&amp;Procedure!D14</f>
        <v>[REFROIDIR] Arrêter la cuisson — Retirer immédiatement la sauteuse du feu et refroidir rapidement le roux. Si nécessaire, plonger le fond de la sauteuse dans une plaque ou une calotte contenant de l'eau froide.</v>
      </c>
      <c r="C32"/>
      <c r="D32"/>
    </row>
    <row r="33">
      <c r="A33"/>
      <c r="B33"/>
      <c r="C33"/>
      <c r="D33"/>
    </row>
    <row r="34">
      <c r="A34" t="s" s="18">
        <v>22</v>
      </c>
      <c r="B34"/>
      <c r="C34"/>
      <c r="D34"/>
    </row>
  </sheetData>
  <sheetProtection sheet="1" formatRows="0" formatColumns="0"/>
  <mergeCells count="19">
    <mergeCell ref="A1:D1"/>
    <mergeCell ref="A2:D2"/>
    <mergeCell ref="A4:D4"/>
    <mergeCell ref="B5:D5"/>
    <mergeCell ref="B6:D6"/>
    <mergeCell ref="B9:D9"/>
    <mergeCell ref="B10:D10"/>
    <mergeCell ref="B12:D12"/>
    <mergeCell ref="B18:D18"/>
    <mergeCell ref="B19:D19"/>
    <mergeCell ref="B22:D22"/>
    <mergeCell ref="B23:D23"/>
    <mergeCell ref="A25:D25"/>
    <mergeCell ref="B26:D26"/>
    <mergeCell ref="B29:D29"/>
    <mergeCell ref="B30:D30"/>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2026-10-30T14:33:06Z</dcterms:created>
  <dc:title>TAGLIATELLES AU SAUMON ET AUX S</dc:title>
  <dc:subject/>
  <dc:creator>CUIS.web</dc:creator>
  <cp:lastModifiedBy/>
  <cp:keywords/>
  <dc:description>Export automatique — moteur récursif d'origine : Bernard Vandendaele</dc:description>
  <cp:category/>
  <dc:language>en-US</dc:language>
  <dcterms:modified xsi:type="dcterms:W3CDTF">2026-10-30T14:33:06Z</dcterms:modified>
  <cp:revision>1</cp:revision>
</cp:coreProperties>
</file>